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931"/>
  <workbookPr defaultThemeVersion="124226"/>
  <bookViews>
    <workbookView xWindow="39826" yWindow="63796" windowWidth="25820" windowHeight="14020" activeTab="0"/>
  </bookViews>
  <sheets>
    <sheet name="Väkiluku" sheetId="1" r:id="rId1"/>
    <sheet name="Keski-Pohjanmaa" sheetId="9" r:id="rId2"/>
    <sheet name="K-P kunnat (pl Kla)" sheetId="6" r:id="rId3"/>
    <sheet name="Kokkola" sheetId="7" r:id="rId4"/>
    <sheet name="Seutukunnat" sheetId="8" r:id="rId5"/>
  </sheets>
  <definedNames>
    <definedName name="_xlnm.Print_Titles" localSheetId="0">'Väkiluku'!$A:$A</definedName>
  </definedNames>
  <calcPr fullCalcOnLoad="1"/>
  <extLst/>
</workbook>
</file>

<file path=xl/sharedStrings.xml><?xml version="1.0" encoding="utf-8"?>
<sst xmlns="http://schemas.openxmlformats.org/spreadsheetml/2006/main" count="20" uniqueCount="20">
  <si>
    <t>KUNTA</t>
  </si>
  <si>
    <t>217 Kannus - Kannus</t>
  </si>
  <si>
    <t>272 Kokkola - Karleby</t>
  </si>
  <si>
    <t>Kokkolan seutukunta</t>
  </si>
  <si>
    <t>074 Halsua - Halsua</t>
  </si>
  <si>
    <t>236 Kaustinen - Kaustby</t>
  </si>
  <si>
    <t>421 Lestijärvi - Lestijärvi</t>
  </si>
  <si>
    <t>584 Perho - Perho</t>
  </si>
  <si>
    <t>849 Toholampi - Toholampi</t>
  </si>
  <si>
    <t>924 Veteli - Vetil</t>
  </si>
  <si>
    <t>Kaustisen seutukunta</t>
  </si>
  <si>
    <t>Keski-Pohjanmaa</t>
  </si>
  <si>
    <t>Asukasluku Keski-Pohjanmaan kunnissa 1980 -</t>
  </si>
  <si>
    <t>Aluejako 2010</t>
  </si>
  <si>
    <t>Lähde: Tilastokeskus</t>
  </si>
  <si>
    <t>as.</t>
  </si>
  <si>
    <t>%</t>
  </si>
  <si>
    <t>Muutos 2020-2021</t>
  </si>
  <si>
    <t>Päivitetty 31.3.2022</t>
  </si>
  <si>
    <t>KASE-kunnat (pl. Perho)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</si>
</sst>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1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0" borderId="0" xfId="0" applyFont="1"/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/>
    <xf numFmtId="0" fontId="8" fillId="0" borderId="0" xfId="0" applyFont="1" applyAlignment="1" applyProtection="1">
      <alignment horizontal="right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/>
    <xf numFmtId="166" fontId="8" fillId="2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2" fontId="8" fillId="2" borderId="0" xfId="0" applyNumberFormat="1" applyFont="1" applyFill="1" applyBorder="1"/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8" fillId="4" borderId="0" xfId="0" applyFont="1" applyFill="1" applyBorder="1" applyAlignment="1">
      <alignment horizontal="left" wrapText="1"/>
    </xf>
    <xf numFmtId="0" fontId="8" fillId="4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väkiluku vuodesta 1980 lähtien (aluejako 2010)</a:t>
            </a:r>
          </a:p>
        </c:rich>
      </c:tx>
      <c:layout>
        <c:manualLayout>
          <c:xMode val="edge"/>
          <c:yMode val="edge"/>
          <c:x val="0.2365"/>
          <c:y val="0.033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2525"/>
          <c:w val="0.91425"/>
          <c:h val="0.8055"/>
        </c:manualLayout>
      </c:layout>
      <c:lineChart>
        <c:grouping val="standard"/>
        <c:varyColors val="0"/>
        <c:ser>
          <c:idx val="0"/>
          <c:order val="0"/>
          <c:tx>
            <c:v>Keski-Pohjanmaa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Väkiluku!$B$6:$AQ$6</c:f>
              <c:numCache/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72318"/>
        <c:crosses val="autoZero"/>
        <c:auto val="1"/>
        <c:lblOffset val="100"/>
        <c:tickLblSkip val="2"/>
        <c:noMultiLvlLbl val="0"/>
      </c:catAx>
      <c:valAx>
        <c:axId val="53672318"/>
        <c:scaling>
          <c:orientation val="minMax"/>
          <c:min val="6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0975"/>
              <c:y val="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462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Arial"/>
                <a:ea typeface="Arial"/>
                <a:cs typeface="Arial"/>
              </a:rPr>
              <a:t>Keski-Pohjanmaan kuntien (pl. Kla) väkiluku v. 1980 lähtien, aluejako 2010</a:t>
            </a:r>
          </a:p>
        </c:rich>
      </c:tx>
      <c:layout>
        <c:manualLayout>
          <c:xMode val="edge"/>
          <c:yMode val="edge"/>
          <c:x val="0.13575"/>
          <c:y val="0.01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7025"/>
          <c:w val="0.9215"/>
          <c:h val="0.758"/>
        </c:manualLayout>
      </c:layout>
      <c:lineChart>
        <c:grouping val="standard"/>
        <c:varyColors val="0"/>
        <c:ser>
          <c:idx val="1"/>
          <c:order val="0"/>
          <c:tx>
            <c:v>Halsua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Väkiluku!$B$8:$AQ$8</c:f>
              <c:numCache/>
            </c:numRef>
          </c:val>
          <c:smooth val="0"/>
        </c:ser>
        <c:ser>
          <c:idx val="7"/>
          <c:order val="1"/>
          <c:tx>
            <c:v>Kannus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0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Väkiluku!$B$15:$AQ$15</c:f>
              <c:numCache/>
            </c:numRef>
          </c:val>
          <c:smooth val="0"/>
        </c:ser>
        <c:ser>
          <c:idx val="2"/>
          <c:order val="2"/>
          <c:tx>
            <c:v>Kaustinen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Väkiluku!$B$9:$AQ$9</c:f>
              <c:numCache/>
            </c:numRef>
          </c:val>
          <c:smooth val="0"/>
        </c:ser>
        <c:ser>
          <c:idx val="4"/>
          <c:order val="3"/>
          <c:tx>
            <c:v>Lestijärvi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Väkiluku!$B$10:$AQ$10</c:f>
              <c:numCache/>
            </c:numRef>
          </c:val>
          <c:smooth val="0"/>
        </c:ser>
        <c:ser>
          <c:idx val="5"/>
          <c:order val="4"/>
          <c:tx>
            <c:v>Perho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Väkiluku!$B$11:$AQ$11</c:f>
              <c:numCache/>
            </c:numRef>
          </c:val>
          <c:smooth val="0"/>
        </c:ser>
        <c:ser>
          <c:idx val="0"/>
          <c:order val="5"/>
          <c:tx>
            <c:v>Toholampi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Väkiluku!$B$12:$AQ$12</c:f>
              <c:numCache/>
            </c:numRef>
          </c:val>
          <c:smooth val="0"/>
        </c:ser>
        <c:ser>
          <c:idx val="6"/>
          <c:order val="6"/>
          <c:tx>
            <c:v>Veteli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Väkiluku!$B$13:$AQ$13</c:f>
              <c:numCache/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90472"/>
        <c:crosses val="autoZero"/>
        <c:auto val="1"/>
        <c:lblOffset val="100"/>
        <c:tickLblSkip val="2"/>
        <c:noMultiLvlLbl val="0"/>
      </c:catAx>
      <c:valAx>
        <c:axId val="52490472"/>
        <c:scaling>
          <c:orientation val="minMax"/>
          <c:max val="6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09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288815"/>
        <c:crosses val="autoZero"/>
        <c:crossBetween val="midCat"/>
        <c:dispUnits/>
        <c:majorUnit val="500"/>
        <c:minorUnit val="250"/>
      </c:valAx>
    </c:plotArea>
    <c:legend>
      <c:legendPos val="r"/>
      <c:layout>
        <c:manualLayout>
          <c:xMode val="edge"/>
          <c:yMode val="edge"/>
          <c:x val="0.05525"/>
          <c:y val="0.107"/>
          <c:w val="0.94475"/>
          <c:h val="0.043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Kokkolan väkiluku v. 1980 lähtien, aluejako 2010</a:t>
            </a:r>
          </a:p>
        </c:rich>
      </c:tx>
      <c:layout>
        <c:manualLayout>
          <c:xMode val="edge"/>
          <c:yMode val="edge"/>
          <c:x val="0.29025"/>
          <c:y val="0.02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2525"/>
          <c:w val="0.91425"/>
          <c:h val="0.8055"/>
        </c:manualLayout>
      </c:layout>
      <c:lineChart>
        <c:grouping val="standard"/>
        <c:varyColors val="0"/>
        <c:ser>
          <c:idx val="0"/>
          <c:order val="0"/>
          <c:tx>
            <c:v>Kokkola</c:v>
          </c:tx>
          <c:spPr>
            <a:ln w="25400">
              <a:solidFill>
                <a:srgbClr val="C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Väkiluku!$B$16:$AQ$16</c:f>
              <c:numCache/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69810"/>
        <c:crosses val="autoZero"/>
        <c:auto val="1"/>
        <c:lblOffset val="100"/>
        <c:tickLblSkip val="2"/>
        <c:noMultiLvlLbl val="0"/>
      </c:catAx>
      <c:valAx>
        <c:axId val="238698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1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52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Arial"/>
                <a:ea typeface="Arial"/>
                <a:cs typeface="Arial"/>
              </a:rPr>
              <a:t>Kaustisen ja Kokkolan seutukuntien väkiluku v. 1980 lähtien, aluejako 2010</a:t>
            </a:r>
          </a:p>
        </c:rich>
      </c:tx>
      <c:layout>
        <c:manualLayout>
          <c:xMode val="edge"/>
          <c:yMode val="edge"/>
          <c:x val="0.132"/>
          <c:y val="0.03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77"/>
          <c:w val="0.914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Väkiluku!$A$14</c:f>
              <c:strCache>
                <c:ptCount val="1"/>
                <c:pt idx="0">
                  <c:v>Kokkolan seutukunta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Väkiluku!$B$14:$AQ$14</c:f>
              <c:numCache/>
            </c:numRef>
          </c:val>
          <c:smooth val="0"/>
        </c:ser>
        <c:ser>
          <c:idx val="1"/>
          <c:order val="1"/>
          <c:tx>
            <c:strRef>
              <c:f>Väkiluku!$A$7</c:f>
              <c:strCache>
                <c:ptCount val="1"/>
                <c:pt idx="0">
                  <c:v>Kaustisen seutukunta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Väkiluku!$B$5:$AQ$5</c:f>
              <c:numCache/>
            </c:numRef>
          </c:cat>
          <c:val>
            <c:numRef>
              <c:f>Väkiluku!$B$7:$AQ$7</c:f>
              <c:numCache/>
            </c:numRef>
          </c:val>
          <c:smooth val="0"/>
        </c:ser>
        <c:ser>
          <c:idx val="2"/>
          <c:order val="2"/>
          <c:tx>
            <c:v>KASE-kunnat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Väkiluku!$B$18:$AQ$18</c:f>
              <c:numCache/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06428"/>
        <c:crosses val="autoZero"/>
        <c:auto val="1"/>
        <c:lblOffset val="100"/>
        <c:tickLblSkip val="2"/>
        <c:noMultiLvlLbl val="0"/>
      </c:catAx>
      <c:valAx>
        <c:axId val="54406428"/>
        <c:scaling>
          <c:orientation val="minMax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1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01699"/>
        <c:crosses val="autoZero"/>
        <c:crossBetween val="midCat"/>
        <c:dispUnits/>
        <c:majorUnit val="5000"/>
      </c:valAx>
    </c:plotArea>
    <c:legend>
      <c:legendPos val="r"/>
      <c:layout>
        <c:manualLayout>
          <c:xMode val="edge"/>
          <c:yMode val="edge"/>
          <c:x val="0.18575"/>
          <c:y val="0.12025"/>
          <c:w val="0.59525"/>
          <c:h val="0.047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Väestörekisterikeskus&amp;RKeski-Pohjanmaan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Väestörekisterikeskus&amp;RKeski-Pohjanmaan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Väestörekisterikeskus&amp;RKeski-Pohjanmaan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Väestörekisterikeskus&amp;RKeski-Pohjanmaan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workbookViewId="0" topLeftCell="A1">
      <pane xSplit="1" topLeftCell="X1" activePane="topRight" state="frozen"/>
      <selection pane="topRight" activeCell="AQ3" sqref="AQ3"/>
    </sheetView>
  </sheetViews>
  <sheetFormatPr defaultColWidth="9.140625" defaultRowHeight="12.75"/>
  <cols>
    <col min="1" max="1" width="33.00390625" style="2" customWidth="1"/>
    <col min="2" max="43" width="6.140625" style="2" customWidth="1"/>
    <col min="44" max="44" width="3.421875" style="2" customWidth="1"/>
    <col min="45" max="45" width="8.00390625" style="2" customWidth="1"/>
    <col min="46" max="46" width="6.421875" style="2" customWidth="1"/>
    <col min="47" max="16384" width="8.7109375" style="2" customWidth="1"/>
  </cols>
  <sheetData>
    <row r="1" ht="12.75">
      <c r="A1" s="1" t="s">
        <v>12</v>
      </c>
    </row>
    <row r="2" ht="27" customHeight="1">
      <c r="A2" s="1"/>
    </row>
    <row r="3" ht="15.75" customHeight="1">
      <c r="A3" s="3" t="s">
        <v>13</v>
      </c>
    </row>
    <row r="4" spans="1:45" ht="12.75">
      <c r="A4" s="2" t="s">
        <v>14</v>
      </c>
      <c r="AS4" s="4" t="s">
        <v>17</v>
      </c>
    </row>
    <row r="5" spans="1:46" ht="15" thickBot="1">
      <c r="A5" s="6" t="s">
        <v>0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5">
        <v>1998</v>
      </c>
      <c r="U5" s="5">
        <v>1999</v>
      </c>
      <c r="V5" s="5">
        <v>2000</v>
      </c>
      <c r="W5" s="5">
        <v>2001</v>
      </c>
      <c r="X5" s="5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  <c r="AD5" s="5">
        <v>2008</v>
      </c>
      <c r="AE5" s="5">
        <v>2009</v>
      </c>
      <c r="AF5" s="5">
        <v>2010</v>
      </c>
      <c r="AG5" s="5">
        <v>2011</v>
      </c>
      <c r="AH5" s="5">
        <v>2012</v>
      </c>
      <c r="AI5" s="5">
        <v>2013</v>
      </c>
      <c r="AJ5" s="5">
        <v>2014</v>
      </c>
      <c r="AK5" s="5">
        <v>2015</v>
      </c>
      <c r="AL5" s="5">
        <v>2016</v>
      </c>
      <c r="AM5" s="5">
        <v>2017</v>
      </c>
      <c r="AN5" s="5">
        <v>2018</v>
      </c>
      <c r="AO5" s="5">
        <v>2019</v>
      </c>
      <c r="AP5" s="5">
        <v>2020</v>
      </c>
      <c r="AQ5" s="5">
        <v>2021</v>
      </c>
      <c r="AR5" s="7"/>
      <c r="AS5" s="8" t="s">
        <v>15</v>
      </c>
      <c r="AT5" s="9" t="s">
        <v>16</v>
      </c>
    </row>
    <row r="6" spans="1:46" ht="14.5">
      <c r="A6" s="10" t="s">
        <v>11</v>
      </c>
      <c r="B6" s="11">
        <v>64848</v>
      </c>
      <c r="C6" s="11">
        <v>65496</v>
      </c>
      <c r="D6" s="11">
        <v>66115</v>
      </c>
      <c r="E6" s="11">
        <v>66652</v>
      </c>
      <c r="F6" s="11">
        <v>67079</v>
      </c>
      <c r="G6" s="11">
        <v>67385</v>
      </c>
      <c r="H6" s="11">
        <v>67672</v>
      </c>
      <c r="I6" s="11">
        <v>67922</v>
      </c>
      <c r="J6" s="11">
        <v>67849</v>
      </c>
      <c r="K6" s="11">
        <v>68013</v>
      </c>
      <c r="L6" s="11">
        <v>68214</v>
      </c>
      <c r="M6" s="11">
        <v>68503</v>
      </c>
      <c r="N6" s="11">
        <v>68887</v>
      </c>
      <c r="O6" s="11">
        <v>69315</v>
      </c>
      <c r="P6" s="11">
        <v>69627</v>
      </c>
      <c r="Q6" s="11">
        <v>69539</v>
      </c>
      <c r="R6" s="11">
        <v>69213</v>
      </c>
      <c r="S6" s="11">
        <v>69021</v>
      </c>
      <c r="T6" s="11">
        <v>68773</v>
      </c>
      <c r="U6" s="11">
        <v>68345</v>
      </c>
      <c r="V6" s="11">
        <v>68052</v>
      </c>
      <c r="W6" s="11">
        <v>67671</v>
      </c>
      <c r="X6" s="11">
        <v>67497</v>
      </c>
      <c r="Y6" s="11">
        <v>67441</v>
      </c>
      <c r="Z6" s="11">
        <v>67369</v>
      </c>
      <c r="AA6" s="11">
        <v>67612</v>
      </c>
      <c r="AB6" s="11">
        <v>67632</v>
      </c>
      <c r="AC6" s="11">
        <v>67898</v>
      </c>
      <c r="AD6" s="11">
        <v>67991</v>
      </c>
      <c r="AE6" s="11">
        <v>68131</v>
      </c>
      <c r="AF6" s="11">
        <v>68321</v>
      </c>
      <c r="AG6" s="11">
        <v>68484</v>
      </c>
      <c r="AH6" s="11">
        <v>68610</v>
      </c>
      <c r="AI6" s="11">
        <v>68677</v>
      </c>
      <c r="AJ6" s="11">
        <v>68832</v>
      </c>
      <c r="AK6" s="11">
        <v>69032</v>
      </c>
      <c r="AL6" s="11">
        <v>69027</v>
      </c>
      <c r="AM6" s="11">
        <v>68780</v>
      </c>
      <c r="AN6" s="11">
        <v>68437</v>
      </c>
      <c r="AO6" s="11">
        <v>68158</v>
      </c>
      <c r="AP6" s="11">
        <v>67988</v>
      </c>
      <c r="AQ6" s="11">
        <v>67915</v>
      </c>
      <c r="AR6" s="7"/>
      <c r="AS6" s="12">
        <f>AQ6-AP6</f>
        <v>-73</v>
      </c>
      <c r="AT6" s="13">
        <f>AS6/AP6*100</f>
        <v>-0.10737188915691004</v>
      </c>
    </row>
    <row r="7" spans="1:46" ht="14.5">
      <c r="A7" s="14" t="s">
        <v>10</v>
      </c>
      <c r="B7" s="15">
        <v>17652</v>
      </c>
      <c r="C7" s="15">
        <v>17825</v>
      </c>
      <c r="D7" s="15">
        <v>18108</v>
      </c>
      <c r="E7" s="15">
        <v>18351</v>
      </c>
      <c r="F7" s="15">
        <v>18420</v>
      </c>
      <c r="G7" s="15">
        <v>18599</v>
      </c>
      <c r="H7" s="15">
        <v>18676</v>
      </c>
      <c r="I7" s="15">
        <v>18816</v>
      </c>
      <c r="J7" s="15">
        <v>18788</v>
      </c>
      <c r="K7" s="15">
        <v>18810</v>
      </c>
      <c r="L7" s="15">
        <v>18821</v>
      </c>
      <c r="M7" s="15">
        <v>18798</v>
      </c>
      <c r="N7" s="15">
        <v>18916</v>
      </c>
      <c r="O7" s="15">
        <v>18894</v>
      </c>
      <c r="P7" s="15">
        <v>18860</v>
      </c>
      <c r="Q7" s="15">
        <v>18790</v>
      </c>
      <c r="R7" s="15">
        <v>18610</v>
      </c>
      <c r="S7" s="15">
        <v>18434</v>
      </c>
      <c r="T7" s="15">
        <v>18272</v>
      </c>
      <c r="U7" s="15">
        <v>17993</v>
      </c>
      <c r="V7" s="15">
        <v>17764</v>
      </c>
      <c r="W7" s="15">
        <v>17576</v>
      </c>
      <c r="X7" s="15">
        <v>17357</v>
      </c>
      <c r="Y7" s="15">
        <v>17295</v>
      </c>
      <c r="Z7" s="15">
        <v>17112</v>
      </c>
      <c r="AA7" s="15">
        <v>17048</v>
      </c>
      <c r="AB7" s="15">
        <v>16866</v>
      </c>
      <c r="AC7" s="15">
        <v>16706</v>
      </c>
      <c r="AD7" s="15">
        <f>SUM(AD8:AD13)</f>
        <v>16602</v>
      </c>
      <c r="AE7" s="15">
        <v>16442</v>
      </c>
      <c r="AF7" s="15">
        <v>16324</v>
      </c>
      <c r="AG7" s="15">
        <v>16202</v>
      </c>
      <c r="AH7" s="15">
        <v>16101</v>
      </c>
      <c r="AI7" s="15">
        <v>15971</v>
      </c>
      <c r="AJ7" s="15">
        <v>15911</v>
      </c>
      <c r="AK7" s="15">
        <v>15872</v>
      </c>
      <c r="AL7" s="15">
        <v>15726</v>
      </c>
      <c r="AM7" s="15">
        <v>15537</v>
      </c>
      <c r="AN7" s="15">
        <v>15278</v>
      </c>
      <c r="AO7" s="15">
        <v>15013</v>
      </c>
      <c r="AP7" s="15">
        <v>14790</v>
      </c>
      <c r="AQ7" s="15">
        <v>14616</v>
      </c>
      <c r="AR7" s="7"/>
      <c r="AS7" s="15">
        <f aca="true" t="shared" si="0" ref="AS7:AS16">AQ7-AP7</f>
        <v>-174</v>
      </c>
      <c r="AT7" s="16">
        <f aca="true" t="shared" si="1" ref="AT7:AT16">AS7/AP7*100</f>
        <v>-1.1764705882352942</v>
      </c>
    </row>
    <row r="8" spans="1:46" ht="14.5">
      <c r="A8" s="17" t="s">
        <v>4</v>
      </c>
      <c r="B8" s="18">
        <v>1625</v>
      </c>
      <c r="C8" s="18">
        <v>1648</v>
      </c>
      <c r="D8" s="18">
        <v>1654</v>
      </c>
      <c r="E8" s="18">
        <v>1683</v>
      </c>
      <c r="F8" s="18">
        <v>1670</v>
      </c>
      <c r="G8" s="18">
        <v>1677</v>
      </c>
      <c r="H8" s="18">
        <v>1666</v>
      </c>
      <c r="I8" s="18">
        <v>1678</v>
      </c>
      <c r="J8" s="18">
        <v>1685</v>
      </c>
      <c r="K8" s="18">
        <v>1673</v>
      </c>
      <c r="L8" s="18">
        <v>1665</v>
      </c>
      <c r="M8" s="18">
        <v>1644</v>
      </c>
      <c r="N8" s="18">
        <v>1651</v>
      </c>
      <c r="O8" s="18">
        <v>1658</v>
      </c>
      <c r="P8" s="18">
        <v>1643</v>
      </c>
      <c r="Q8" s="18">
        <v>1629</v>
      </c>
      <c r="R8" s="18">
        <v>1639</v>
      </c>
      <c r="S8" s="18">
        <v>1614</v>
      </c>
      <c r="T8" s="18">
        <v>1592</v>
      </c>
      <c r="U8" s="18">
        <v>1602</v>
      </c>
      <c r="V8" s="18">
        <v>1547</v>
      </c>
      <c r="W8" s="18">
        <v>1536</v>
      </c>
      <c r="X8" s="18">
        <v>1499</v>
      </c>
      <c r="Y8" s="18">
        <v>1498</v>
      </c>
      <c r="Z8" s="19">
        <v>1456</v>
      </c>
      <c r="AA8" s="20">
        <v>1441</v>
      </c>
      <c r="AB8" s="20">
        <v>1405</v>
      </c>
      <c r="AC8" s="20">
        <v>1379</v>
      </c>
      <c r="AD8" s="20">
        <v>1351</v>
      </c>
      <c r="AE8" s="20">
        <v>1323</v>
      </c>
      <c r="AF8" s="20">
        <v>1289</v>
      </c>
      <c r="AG8" s="20">
        <v>1275</v>
      </c>
      <c r="AH8" s="20">
        <v>1248</v>
      </c>
      <c r="AI8" s="20">
        <v>1229</v>
      </c>
      <c r="AJ8" s="20">
        <v>1222</v>
      </c>
      <c r="AK8" s="20">
        <v>1225</v>
      </c>
      <c r="AL8" s="20">
        <v>1219</v>
      </c>
      <c r="AM8" s="20">
        <v>1171</v>
      </c>
      <c r="AN8" s="20">
        <v>1165</v>
      </c>
      <c r="AO8" s="20">
        <v>1127</v>
      </c>
      <c r="AP8" s="20">
        <v>1103</v>
      </c>
      <c r="AQ8" s="20">
        <v>1083</v>
      </c>
      <c r="AR8" s="7"/>
      <c r="AS8" s="21">
        <f t="shared" si="0"/>
        <v>-20</v>
      </c>
      <c r="AT8" s="22">
        <f t="shared" si="1"/>
        <v>-1.813236627379873</v>
      </c>
    </row>
    <row r="9" spans="1:46" ht="14.5">
      <c r="A9" s="17" t="s">
        <v>5</v>
      </c>
      <c r="B9" s="18">
        <v>3993</v>
      </c>
      <c r="C9" s="18">
        <v>4019</v>
      </c>
      <c r="D9" s="18">
        <v>4146</v>
      </c>
      <c r="E9" s="18">
        <v>4209</v>
      </c>
      <c r="F9" s="18">
        <v>4261</v>
      </c>
      <c r="G9" s="18">
        <v>4325</v>
      </c>
      <c r="H9" s="18">
        <v>4360</v>
      </c>
      <c r="I9" s="18">
        <v>4391</v>
      </c>
      <c r="J9" s="18">
        <v>4419</v>
      </c>
      <c r="K9" s="18">
        <v>4440</v>
      </c>
      <c r="L9" s="18">
        <v>4500</v>
      </c>
      <c r="M9" s="18">
        <v>4518</v>
      </c>
      <c r="N9" s="18">
        <v>4549</v>
      </c>
      <c r="O9" s="18">
        <v>4574</v>
      </c>
      <c r="P9" s="18">
        <v>4566</v>
      </c>
      <c r="Q9" s="18">
        <v>4578</v>
      </c>
      <c r="R9" s="18">
        <v>4510</v>
      </c>
      <c r="S9" s="18">
        <v>4522</v>
      </c>
      <c r="T9" s="18">
        <v>4508</v>
      </c>
      <c r="U9" s="18">
        <v>4437</v>
      </c>
      <c r="V9" s="18">
        <v>4414</v>
      </c>
      <c r="W9" s="18">
        <v>4438</v>
      </c>
      <c r="X9" s="18">
        <v>4432</v>
      </c>
      <c r="Y9" s="18">
        <v>4432</v>
      </c>
      <c r="Z9" s="19">
        <v>4393</v>
      </c>
      <c r="AA9" s="20">
        <v>4348</v>
      </c>
      <c r="AB9" s="20">
        <v>4332</v>
      </c>
      <c r="AC9" s="20">
        <v>4298</v>
      </c>
      <c r="AD9" s="20">
        <v>4313</v>
      </c>
      <c r="AE9" s="20">
        <v>4298</v>
      </c>
      <c r="AF9" s="20">
        <v>4302</v>
      </c>
      <c r="AG9" s="20">
        <v>4280</v>
      </c>
      <c r="AH9" s="20">
        <v>4287</v>
      </c>
      <c r="AI9" s="20">
        <v>4288</v>
      </c>
      <c r="AJ9" s="20">
        <v>4283</v>
      </c>
      <c r="AK9" s="20">
        <v>4305</v>
      </c>
      <c r="AL9" s="20">
        <v>4298</v>
      </c>
      <c r="AM9" s="20">
        <v>4309</v>
      </c>
      <c r="AN9" s="20">
        <v>4273</v>
      </c>
      <c r="AO9" s="20">
        <v>4261</v>
      </c>
      <c r="AP9" s="20">
        <v>4228</v>
      </c>
      <c r="AQ9" s="20">
        <v>4196</v>
      </c>
      <c r="AR9" s="7"/>
      <c r="AS9" s="21">
        <f t="shared" si="0"/>
        <v>-32</v>
      </c>
      <c r="AT9" s="22">
        <f t="shared" si="1"/>
        <v>-0.7568590350047304</v>
      </c>
    </row>
    <row r="10" spans="1:46" ht="14.5">
      <c r="A10" s="17" t="s">
        <v>6</v>
      </c>
      <c r="B10" s="18">
        <v>1048</v>
      </c>
      <c r="C10" s="18">
        <v>1039</v>
      </c>
      <c r="D10" s="18">
        <v>1058</v>
      </c>
      <c r="E10" s="18">
        <v>1083</v>
      </c>
      <c r="F10" s="18">
        <v>1064</v>
      </c>
      <c r="G10" s="18">
        <v>1074</v>
      </c>
      <c r="H10" s="18">
        <v>1078</v>
      </c>
      <c r="I10" s="18">
        <v>1104</v>
      </c>
      <c r="J10" s="18">
        <v>1111</v>
      </c>
      <c r="K10" s="18">
        <v>1090</v>
      </c>
      <c r="L10" s="18">
        <v>1114</v>
      </c>
      <c r="M10" s="18">
        <v>1098</v>
      </c>
      <c r="N10" s="18">
        <v>1110</v>
      </c>
      <c r="O10" s="18">
        <v>1112</v>
      </c>
      <c r="P10" s="18">
        <v>1113</v>
      </c>
      <c r="Q10" s="18">
        <v>1123</v>
      </c>
      <c r="R10" s="18">
        <v>1110</v>
      </c>
      <c r="S10" s="18">
        <v>1093</v>
      </c>
      <c r="T10" s="18">
        <v>1063</v>
      </c>
      <c r="U10" s="18">
        <v>1030</v>
      </c>
      <c r="V10" s="18">
        <v>1040</v>
      </c>
      <c r="W10" s="18">
        <v>1002</v>
      </c>
      <c r="X10" s="18">
        <v>982</v>
      </c>
      <c r="Y10" s="18">
        <v>973</v>
      </c>
      <c r="Z10" s="19">
        <v>956</v>
      </c>
      <c r="AA10" s="20">
        <v>955</v>
      </c>
      <c r="AB10" s="20">
        <v>942</v>
      </c>
      <c r="AC10" s="20">
        <v>904</v>
      </c>
      <c r="AD10" s="20">
        <v>881</v>
      </c>
      <c r="AE10" s="20">
        <v>860</v>
      </c>
      <c r="AF10" s="20">
        <v>853</v>
      </c>
      <c r="AG10" s="20">
        <v>847</v>
      </c>
      <c r="AH10" s="20">
        <v>835</v>
      </c>
      <c r="AI10" s="20">
        <v>818</v>
      </c>
      <c r="AJ10" s="20">
        <v>817</v>
      </c>
      <c r="AK10" s="20">
        <v>798</v>
      </c>
      <c r="AL10" s="20">
        <v>811</v>
      </c>
      <c r="AM10" s="20">
        <v>789</v>
      </c>
      <c r="AN10" s="20">
        <v>737</v>
      </c>
      <c r="AO10" s="20">
        <v>719</v>
      </c>
      <c r="AP10" s="20">
        <v>722</v>
      </c>
      <c r="AQ10" s="20">
        <v>719</v>
      </c>
      <c r="AR10" s="7"/>
      <c r="AS10" s="21">
        <f t="shared" si="0"/>
        <v>-3</v>
      </c>
      <c r="AT10" s="22">
        <f t="shared" si="1"/>
        <v>-0.41551246537396125</v>
      </c>
    </row>
    <row r="11" spans="1:46" ht="14.5">
      <c r="A11" s="17" t="s">
        <v>7</v>
      </c>
      <c r="B11" s="18">
        <v>3139</v>
      </c>
      <c r="C11" s="18">
        <v>3168</v>
      </c>
      <c r="D11" s="18">
        <v>3248</v>
      </c>
      <c r="E11" s="18">
        <v>3308</v>
      </c>
      <c r="F11" s="18">
        <v>3356</v>
      </c>
      <c r="G11" s="18">
        <v>3419</v>
      </c>
      <c r="H11" s="18">
        <v>3422</v>
      </c>
      <c r="I11" s="18">
        <v>3457</v>
      </c>
      <c r="J11" s="18">
        <v>3420</v>
      </c>
      <c r="K11" s="18">
        <v>3417</v>
      </c>
      <c r="L11" s="18">
        <v>3381</v>
      </c>
      <c r="M11" s="18">
        <v>3402</v>
      </c>
      <c r="N11" s="18">
        <v>3426</v>
      </c>
      <c r="O11" s="18">
        <v>3438</v>
      </c>
      <c r="P11" s="18">
        <v>3414</v>
      </c>
      <c r="Q11" s="18">
        <v>3391</v>
      </c>
      <c r="R11" s="18">
        <v>3360</v>
      </c>
      <c r="S11" s="18">
        <v>3317</v>
      </c>
      <c r="T11" s="18">
        <v>3281</v>
      </c>
      <c r="U11" s="18">
        <v>3230</v>
      </c>
      <c r="V11" s="18">
        <v>3155</v>
      </c>
      <c r="W11" s="18">
        <v>3101</v>
      </c>
      <c r="X11" s="18">
        <v>3070</v>
      </c>
      <c r="Y11" s="18">
        <v>3038</v>
      </c>
      <c r="Z11" s="19">
        <v>3005</v>
      </c>
      <c r="AA11" s="20">
        <v>3044</v>
      </c>
      <c r="AB11" s="20">
        <v>3004</v>
      </c>
      <c r="AC11" s="20">
        <v>3017</v>
      </c>
      <c r="AD11" s="20">
        <v>3020</v>
      </c>
      <c r="AE11" s="20">
        <v>2986</v>
      </c>
      <c r="AF11" s="20">
        <v>2934</v>
      </c>
      <c r="AG11" s="20">
        <v>2910</v>
      </c>
      <c r="AH11" s="20">
        <v>2923</v>
      </c>
      <c r="AI11" s="20">
        <v>2923</v>
      </c>
      <c r="AJ11" s="20">
        <v>2893</v>
      </c>
      <c r="AK11" s="20">
        <v>2931</v>
      </c>
      <c r="AL11" s="20">
        <v>2907</v>
      </c>
      <c r="AM11" s="20">
        <v>2860</v>
      </c>
      <c r="AN11" s="20">
        <v>2825</v>
      </c>
      <c r="AO11" s="20">
        <v>2759</v>
      </c>
      <c r="AP11" s="20">
        <v>2706</v>
      </c>
      <c r="AQ11" s="20">
        <v>2676</v>
      </c>
      <c r="AR11" s="7"/>
      <c r="AS11" s="21">
        <f t="shared" si="0"/>
        <v>-30</v>
      </c>
      <c r="AT11" s="22">
        <f t="shared" si="1"/>
        <v>-1.1086474501108647</v>
      </c>
    </row>
    <row r="12" spans="1:46" ht="14.5">
      <c r="A12" s="17" t="s">
        <v>8</v>
      </c>
      <c r="B12" s="18">
        <v>3967</v>
      </c>
      <c r="C12" s="18">
        <v>3995</v>
      </c>
      <c r="D12" s="18">
        <v>4013</v>
      </c>
      <c r="E12" s="18">
        <v>4062</v>
      </c>
      <c r="F12" s="18">
        <v>4076</v>
      </c>
      <c r="G12" s="18">
        <v>4064</v>
      </c>
      <c r="H12" s="18">
        <v>4065</v>
      </c>
      <c r="I12" s="18">
        <v>4060</v>
      </c>
      <c r="J12" s="18">
        <v>4088</v>
      </c>
      <c r="K12" s="18">
        <v>4092</v>
      </c>
      <c r="L12" s="18">
        <v>4087</v>
      </c>
      <c r="M12" s="18">
        <v>4077</v>
      </c>
      <c r="N12" s="18">
        <v>4085</v>
      </c>
      <c r="O12" s="18">
        <v>4043</v>
      </c>
      <c r="P12" s="18">
        <v>4067</v>
      </c>
      <c r="Q12" s="18">
        <v>4023</v>
      </c>
      <c r="R12" s="18">
        <v>3982</v>
      </c>
      <c r="S12" s="18">
        <v>3939</v>
      </c>
      <c r="T12" s="18">
        <v>3906</v>
      </c>
      <c r="U12" s="18">
        <v>3841</v>
      </c>
      <c r="V12" s="18">
        <v>3797</v>
      </c>
      <c r="W12" s="18">
        <v>3745</v>
      </c>
      <c r="X12" s="18">
        <v>3678</v>
      </c>
      <c r="Y12" s="18">
        <v>3664</v>
      </c>
      <c r="Z12" s="19">
        <v>3665</v>
      </c>
      <c r="AA12" s="20">
        <v>3667</v>
      </c>
      <c r="AB12" s="20">
        <v>3643</v>
      </c>
      <c r="AC12" s="20">
        <v>3590</v>
      </c>
      <c r="AD12" s="20">
        <v>3536</v>
      </c>
      <c r="AE12" s="20">
        <v>3493</v>
      </c>
      <c r="AF12" s="20">
        <v>3480</v>
      </c>
      <c r="AG12" s="20">
        <v>3485</v>
      </c>
      <c r="AH12" s="20">
        <v>3426</v>
      </c>
      <c r="AI12" s="20">
        <v>3381</v>
      </c>
      <c r="AJ12" s="20">
        <v>3354</v>
      </c>
      <c r="AK12" s="20">
        <v>3311</v>
      </c>
      <c r="AL12" s="20">
        <v>3232</v>
      </c>
      <c r="AM12" s="20">
        <v>3192</v>
      </c>
      <c r="AN12" s="20">
        <v>3112</v>
      </c>
      <c r="AO12" s="20">
        <v>3033</v>
      </c>
      <c r="AP12" s="20">
        <v>2966</v>
      </c>
      <c r="AQ12" s="20">
        <v>2938</v>
      </c>
      <c r="AR12" s="7"/>
      <c r="AS12" s="21">
        <f t="shared" si="0"/>
        <v>-28</v>
      </c>
      <c r="AT12" s="22">
        <f t="shared" si="1"/>
        <v>-0.9440323668240054</v>
      </c>
    </row>
    <row r="13" spans="1:46" ht="14.5">
      <c r="A13" s="17" t="s">
        <v>9</v>
      </c>
      <c r="B13" s="18">
        <v>3880</v>
      </c>
      <c r="C13" s="18">
        <v>3956</v>
      </c>
      <c r="D13" s="18">
        <v>3989</v>
      </c>
      <c r="E13" s="18">
        <v>4006</v>
      </c>
      <c r="F13" s="18">
        <v>3993</v>
      </c>
      <c r="G13" s="18">
        <v>4040</v>
      </c>
      <c r="H13" s="18">
        <v>4085</v>
      </c>
      <c r="I13" s="18">
        <v>4126</v>
      </c>
      <c r="J13" s="18">
        <v>4065</v>
      </c>
      <c r="K13" s="18">
        <v>4098</v>
      </c>
      <c r="L13" s="18">
        <v>4074</v>
      </c>
      <c r="M13" s="18">
        <v>4059</v>
      </c>
      <c r="N13" s="18">
        <v>4095</v>
      </c>
      <c r="O13" s="18">
        <v>4069</v>
      </c>
      <c r="P13" s="18">
        <v>4057</v>
      </c>
      <c r="Q13" s="18">
        <v>4046</v>
      </c>
      <c r="R13" s="18">
        <v>4009</v>
      </c>
      <c r="S13" s="18">
        <v>3949</v>
      </c>
      <c r="T13" s="18">
        <v>3922</v>
      </c>
      <c r="U13" s="18">
        <v>3853</v>
      </c>
      <c r="V13" s="18">
        <v>3811</v>
      </c>
      <c r="W13" s="18">
        <v>3754</v>
      </c>
      <c r="X13" s="18">
        <v>3696</v>
      </c>
      <c r="Y13" s="18">
        <v>3690</v>
      </c>
      <c r="Z13" s="19">
        <v>3637</v>
      </c>
      <c r="AA13" s="20">
        <v>3593</v>
      </c>
      <c r="AB13" s="20">
        <v>3540</v>
      </c>
      <c r="AC13" s="20">
        <v>3518</v>
      </c>
      <c r="AD13" s="20">
        <v>3501</v>
      </c>
      <c r="AE13" s="20">
        <v>3482</v>
      </c>
      <c r="AF13" s="20">
        <v>3466</v>
      </c>
      <c r="AG13" s="20">
        <v>3405</v>
      </c>
      <c r="AH13" s="20">
        <v>3382</v>
      </c>
      <c r="AI13" s="20">
        <v>3332</v>
      </c>
      <c r="AJ13" s="20">
        <v>3342</v>
      </c>
      <c r="AK13" s="20">
        <v>3302</v>
      </c>
      <c r="AL13" s="20">
        <v>3259</v>
      </c>
      <c r="AM13" s="20">
        <v>3216</v>
      </c>
      <c r="AN13" s="20">
        <v>3166</v>
      </c>
      <c r="AO13" s="20">
        <v>3114</v>
      </c>
      <c r="AP13" s="20">
        <v>3065</v>
      </c>
      <c r="AQ13" s="20">
        <v>3004</v>
      </c>
      <c r="AR13" s="7"/>
      <c r="AS13" s="21">
        <f t="shared" si="0"/>
        <v>-61</v>
      </c>
      <c r="AT13" s="22">
        <f t="shared" si="1"/>
        <v>-1.9902120717781402</v>
      </c>
    </row>
    <row r="14" spans="1:46" ht="14.5">
      <c r="A14" s="14" t="s">
        <v>3</v>
      </c>
      <c r="B14" s="15">
        <v>47196</v>
      </c>
      <c r="C14" s="15">
        <v>47671</v>
      </c>
      <c r="D14" s="15">
        <v>48007</v>
      </c>
      <c r="E14" s="15">
        <v>48301</v>
      </c>
      <c r="F14" s="15">
        <v>48659</v>
      </c>
      <c r="G14" s="15">
        <v>48786</v>
      </c>
      <c r="H14" s="15">
        <v>48996</v>
      </c>
      <c r="I14" s="15">
        <v>49106</v>
      </c>
      <c r="J14" s="15">
        <v>49061</v>
      </c>
      <c r="K14" s="15">
        <v>49203</v>
      </c>
      <c r="L14" s="15">
        <v>49393</v>
      </c>
      <c r="M14" s="15">
        <v>49705</v>
      </c>
      <c r="N14" s="15">
        <v>49971</v>
      </c>
      <c r="O14" s="15">
        <v>50421</v>
      </c>
      <c r="P14" s="15">
        <v>50767</v>
      </c>
      <c r="Q14" s="15">
        <v>50749</v>
      </c>
      <c r="R14" s="15">
        <v>50603</v>
      </c>
      <c r="S14" s="15">
        <v>50587</v>
      </c>
      <c r="T14" s="15">
        <v>50501</v>
      </c>
      <c r="U14" s="15">
        <v>50352</v>
      </c>
      <c r="V14" s="15">
        <v>50288</v>
      </c>
      <c r="W14" s="15">
        <v>50095</v>
      </c>
      <c r="X14" s="15">
        <v>50140</v>
      </c>
      <c r="Y14" s="15">
        <v>50146</v>
      </c>
      <c r="Z14" s="15">
        <v>50257</v>
      </c>
      <c r="AA14" s="15">
        <v>50564</v>
      </c>
      <c r="AB14" s="15">
        <v>50766</v>
      </c>
      <c r="AC14" s="15">
        <v>51192</v>
      </c>
      <c r="AD14" s="15">
        <v>51389</v>
      </c>
      <c r="AE14" s="15">
        <v>51689</v>
      </c>
      <c r="AF14" s="15">
        <v>51997</v>
      </c>
      <c r="AG14" s="15">
        <v>52282</v>
      </c>
      <c r="AH14" s="15">
        <v>52509</v>
      </c>
      <c r="AI14" s="15">
        <v>52706</v>
      </c>
      <c r="AJ14" s="15">
        <v>52921</v>
      </c>
      <c r="AK14" s="15">
        <v>53160</v>
      </c>
      <c r="AL14" s="15">
        <v>53301</v>
      </c>
      <c r="AM14" s="15">
        <v>53243</v>
      </c>
      <c r="AN14" s="15">
        <v>53159</v>
      </c>
      <c r="AO14" s="15">
        <v>53145</v>
      </c>
      <c r="AP14" s="15">
        <v>53198</v>
      </c>
      <c r="AQ14" s="15">
        <v>53299</v>
      </c>
      <c r="AR14" s="7"/>
      <c r="AS14" s="15">
        <f t="shared" si="0"/>
        <v>101</v>
      </c>
      <c r="AT14" s="23">
        <f t="shared" si="1"/>
        <v>0.18985676153238845</v>
      </c>
    </row>
    <row r="15" spans="1:46" ht="14.5">
      <c r="A15" s="17" t="s">
        <v>1</v>
      </c>
      <c r="B15" s="18">
        <v>5348</v>
      </c>
      <c r="C15" s="18">
        <v>5459</v>
      </c>
      <c r="D15" s="18">
        <v>5625</v>
      </c>
      <c r="E15" s="18">
        <v>5733</v>
      </c>
      <c r="F15" s="18">
        <v>5868</v>
      </c>
      <c r="G15" s="18">
        <v>5914</v>
      </c>
      <c r="H15" s="18">
        <v>5965</v>
      </c>
      <c r="I15" s="18">
        <v>6029</v>
      </c>
      <c r="J15" s="18">
        <v>6007</v>
      </c>
      <c r="K15" s="18">
        <v>6073</v>
      </c>
      <c r="L15" s="18">
        <v>6126</v>
      </c>
      <c r="M15" s="18">
        <v>6168</v>
      </c>
      <c r="N15" s="18">
        <v>6174</v>
      </c>
      <c r="O15" s="18">
        <v>6254</v>
      </c>
      <c r="P15" s="18">
        <v>6291</v>
      </c>
      <c r="Q15" s="18">
        <v>6308</v>
      </c>
      <c r="R15" s="18">
        <v>6270</v>
      </c>
      <c r="S15" s="18">
        <v>6250</v>
      </c>
      <c r="T15" s="18">
        <v>6234</v>
      </c>
      <c r="U15" s="18">
        <v>6175</v>
      </c>
      <c r="V15" s="18">
        <v>6106</v>
      </c>
      <c r="W15" s="18">
        <v>6047</v>
      </c>
      <c r="X15" s="18">
        <v>6047</v>
      </c>
      <c r="Y15" s="18">
        <v>5978</v>
      </c>
      <c r="Z15" s="19">
        <v>5961</v>
      </c>
      <c r="AA15" s="20">
        <v>5937</v>
      </c>
      <c r="AB15" s="20">
        <v>5892</v>
      </c>
      <c r="AC15" s="20">
        <v>5844</v>
      </c>
      <c r="AD15" s="20">
        <v>5745</v>
      </c>
      <c r="AE15" s="20">
        <v>5793</v>
      </c>
      <c r="AF15" s="20">
        <v>5737</v>
      </c>
      <c r="AG15" s="20">
        <v>5697</v>
      </c>
      <c r="AH15" s="20">
        <v>5736</v>
      </c>
      <c r="AI15" s="20">
        <v>5675</v>
      </c>
      <c r="AJ15" s="20">
        <v>5643</v>
      </c>
      <c r="AK15" s="20">
        <v>5590</v>
      </c>
      <c r="AL15" s="20">
        <v>5578</v>
      </c>
      <c r="AM15" s="20">
        <v>5520</v>
      </c>
      <c r="AN15" s="20">
        <v>5502</v>
      </c>
      <c r="AO15" s="20">
        <v>5464</v>
      </c>
      <c r="AP15" s="20">
        <v>5426</v>
      </c>
      <c r="AQ15" s="20">
        <v>5390</v>
      </c>
      <c r="AR15" s="7"/>
      <c r="AS15" s="21">
        <f t="shared" si="0"/>
        <v>-36</v>
      </c>
      <c r="AT15" s="22">
        <f t="shared" si="1"/>
        <v>-0.6634721710283819</v>
      </c>
    </row>
    <row r="16" spans="1:46" ht="14.5">
      <c r="A16" s="24" t="s">
        <v>2</v>
      </c>
      <c r="B16" s="25">
        <v>41848</v>
      </c>
      <c r="C16" s="25">
        <v>42212</v>
      </c>
      <c r="D16" s="25">
        <v>42382</v>
      </c>
      <c r="E16" s="25">
        <v>42568</v>
      </c>
      <c r="F16" s="25">
        <v>42791</v>
      </c>
      <c r="G16" s="25">
        <v>42872</v>
      </c>
      <c r="H16" s="25">
        <v>43031</v>
      </c>
      <c r="I16" s="25">
        <v>43077</v>
      </c>
      <c r="J16" s="25">
        <v>43054</v>
      </c>
      <c r="K16" s="25">
        <v>43130</v>
      </c>
      <c r="L16" s="25">
        <v>43267</v>
      </c>
      <c r="M16" s="25">
        <v>43537</v>
      </c>
      <c r="N16" s="25">
        <v>43797</v>
      </c>
      <c r="O16" s="25">
        <v>44167</v>
      </c>
      <c r="P16" s="25">
        <v>44476</v>
      </c>
      <c r="Q16" s="25">
        <v>44441</v>
      </c>
      <c r="R16" s="25">
        <v>44333</v>
      </c>
      <c r="S16" s="25">
        <v>44337</v>
      </c>
      <c r="T16" s="25">
        <v>44267</v>
      </c>
      <c r="U16" s="25">
        <v>44177</v>
      </c>
      <c r="V16" s="25">
        <v>44182</v>
      </c>
      <c r="W16" s="25">
        <v>44048</v>
      </c>
      <c r="X16" s="25">
        <v>44093</v>
      </c>
      <c r="Y16" s="25">
        <v>44168</v>
      </c>
      <c r="Z16" s="26">
        <v>44296</v>
      </c>
      <c r="AA16" s="27">
        <v>44627</v>
      </c>
      <c r="AB16" s="27">
        <v>44874</v>
      </c>
      <c r="AC16" s="27">
        <v>45348</v>
      </c>
      <c r="AD16" s="27">
        <v>45644</v>
      </c>
      <c r="AE16" s="27">
        <v>45896</v>
      </c>
      <c r="AF16" s="27">
        <v>46260</v>
      </c>
      <c r="AG16" s="27">
        <v>46585</v>
      </c>
      <c r="AH16" s="27">
        <v>46773</v>
      </c>
      <c r="AI16" s="27">
        <v>47031</v>
      </c>
      <c r="AJ16" s="27">
        <v>47278</v>
      </c>
      <c r="AK16" s="27">
        <v>47570</v>
      </c>
      <c r="AL16" s="27">
        <v>47723</v>
      </c>
      <c r="AM16" s="27">
        <v>47723</v>
      </c>
      <c r="AN16" s="27">
        <v>47657</v>
      </c>
      <c r="AO16" s="27">
        <v>47681</v>
      </c>
      <c r="AP16" s="27">
        <v>47772</v>
      </c>
      <c r="AQ16" s="27">
        <v>47909</v>
      </c>
      <c r="AR16" s="7"/>
      <c r="AS16" s="27">
        <f t="shared" si="0"/>
        <v>137</v>
      </c>
      <c r="AT16" s="28">
        <f t="shared" si="1"/>
        <v>0.2867788662815038</v>
      </c>
    </row>
    <row r="17" spans="1:46" ht="14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4.5">
      <c r="A18" s="29" t="s">
        <v>19</v>
      </c>
      <c r="B18" s="30">
        <f aca="true" t="shared" si="2" ref="B18:V18">SUM(B8:B10,B12:B13)</f>
        <v>14513</v>
      </c>
      <c r="C18" s="30">
        <f t="shared" si="2"/>
        <v>14657</v>
      </c>
      <c r="D18" s="30">
        <f t="shared" si="2"/>
        <v>14860</v>
      </c>
      <c r="E18" s="30">
        <f t="shared" si="2"/>
        <v>15043</v>
      </c>
      <c r="F18" s="30">
        <f t="shared" si="2"/>
        <v>15064</v>
      </c>
      <c r="G18" s="30">
        <f t="shared" si="2"/>
        <v>15180</v>
      </c>
      <c r="H18" s="30">
        <f t="shared" si="2"/>
        <v>15254</v>
      </c>
      <c r="I18" s="30">
        <f t="shared" si="2"/>
        <v>15359</v>
      </c>
      <c r="J18" s="30">
        <f t="shared" si="2"/>
        <v>15368</v>
      </c>
      <c r="K18" s="30">
        <f t="shared" si="2"/>
        <v>15393</v>
      </c>
      <c r="L18" s="30">
        <f t="shared" si="2"/>
        <v>15440</v>
      </c>
      <c r="M18" s="30">
        <f t="shared" si="2"/>
        <v>15396</v>
      </c>
      <c r="N18" s="30">
        <f t="shared" si="2"/>
        <v>15490</v>
      </c>
      <c r="O18" s="30">
        <f t="shared" si="2"/>
        <v>15456</v>
      </c>
      <c r="P18" s="30">
        <f t="shared" si="2"/>
        <v>15446</v>
      </c>
      <c r="Q18" s="30">
        <f t="shared" si="2"/>
        <v>15399</v>
      </c>
      <c r="R18" s="30">
        <f t="shared" si="2"/>
        <v>15250</v>
      </c>
      <c r="S18" s="30">
        <f t="shared" si="2"/>
        <v>15117</v>
      </c>
      <c r="T18" s="30">
        <f t="shared" si="2"/>
        <v>14991</v>
      </c>
      <c r="U18" s="30">
        <f t="shared" si="2"/>
        <v>14763</v>
      </c>
      <c r="V18" s="30">
        <f t="shared" si="2"/>
        <v>14609</v>
      </c>
      <c r="W18" s="30">
        <f aca="true" t="shared" si="3" ref="T18:AQ18">SUM(W8:W10,W12:W13)</f>
        <v>14475</v>
      </c>
      <c r="X18" s="30">
        <f t="shared" si="3"/>
        <v>14287</v>
      </c>
      <c r="Y18" s="30">
        <f t="shared" si="3"/>
        <v>14257</v>
      </c>
      <c r="Z18" s="30">
        <f t="shared" si="3"/>
        <v>14107</v>
      </c>
      <c r="AA18" s="30">
        <f t="shared" si="3"/>
        <v>14004</v>
      </c>
      <c r="AB18" s="30">
        <f t="shared" si="3"/>
        <v>13862</v>
      </c>
      <c r="AC18" s="30">
        <f t="shared" si="3"/>
        <v>13689</v>
      </c>
      <c r="AD18" s="30">
        <f t="shared" si="3"/>
        <v>13582</v>
      </c>
      <c r="AE18" s="30">
        <f t="shared" si="3"/>
        <v>13456</v>
      </c>
      <c r="AF18" s="30">
        <f t="shared" si="3"/>
        <v>13390</v>
      </c>
      <c r="AG18" s="30">
        <f t="shared" si="3"/>
        <v>13292</v>
      </c>
      <c r="AH18" s="30">
        <f t="shared" si="3"/>
        <v>13178</v>
      </c>
      <c r="AI18" s="30">
        <f t="shared" si="3"/>
        <v>13048</v>
      </c>
      <c r="AJ18" s="30">
        <f t="shared" si="3"/>
        <v>13018</v>
      </c>
      <c r="AK18" s="30">
        <f t="shared" si="3"/>
        <v>12941</v>
      </c>
      <c r="AL18" s="30">
        <f t="shared" si="3"/>
        <v>12819</v>
      </c>
      <c r="AM18" s="30">
        <f t="shared" si="3"/>
        <v>12677</v>
      </c>
      <c r="AN18" s="30">
        <f t="shared" si="3"/>
        <v>12453</v>
      </c>
      <c r="AO18" s="30">
        <f t="shared" si="3"/>
        <v>12254</v>
      </c>
      <c r="AP18" s="30">
        <f t="shared" si="3"/>
        <v>12084</v>
      </c>
      <c r="AQ18" s="30">
        <f t="shared" si="3"/>
        <v>11940</v>
      </c>
      <c r="AR18" s="7"/>
      <c r="AS18" s="15">
        <f aca="true" t="shared" si="4" ref="AS18">AQ18-AP18</f>
        <v>-144</v>
      </c>
      <c r="AT18" s="16">
        <f aca="true" t="shared" si="5" ref="AT18">AS18/AP18*100</f>
        <v>-1.1916583912611718</v>
      </c>
    </row>
    <row r="20" ht="12.75">
      <c r="A20" s="2" t="s">
        <v>18</v>
      </c>
    </row>
  </sheetData>
  <mergeCells count="1">
    <mergeCell ref="A1:A2"/>
  </mergeCells>
  <printOptions/>
  <pageMargins left="0.32" right="0.23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2009-03-18T09:03:54Z</cp:lastPrinted>
  <dcterms:created xsi:type="dcterms:W3CDTF">2005-03-01T11:38:15Z</dcterms:created>
  <dcterms:modified xsi:type="dcterms:W3CDTF">2022-03-31T06:14:26Z</dcterms:modified>
  <cp:category/>
  <cp:version/>
  <cp:contentType/>
  <cp:contentStatus/>
</cp:coreProperties>
</file>