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ustisenseutukunta-my.sharepoint.com/personal/minna_kauppinen_kaustisenseutukunta_fi/Documents/Tiedostot/Tilastot/Työttömyys/"/>
    </mc:Choice>
  </mc:AlternateContent>
  <xr:revisionPtr revIDLastSave="16" documentId="13_ncr:1_{55C4EF0E-2536-46DB-BD38-1A01090192B9}" xr6:coauthVersionLast="47" xr6:coauthVersionMax="47" xr10:uidLastSave="{BFBD2476-3126-4793-8CD9-575EBF1BAA36}"/>
  <bookViews>
    <workbookView xWindow="-22340" yWindow="-1250" windowWidth="18660" windowHeight="12420" xr2:uid="{00000000-000D-0000-FFFF-FFFF00000000}"/>
  </bookViews>
  <sheets>
    <sheet name="Työttömät" sheetId="2" r:id="rId1"/>
    <sheet name="Työttömyysaste" sheetId="3" r:id="rId2"/>
    <sheet name="Taul3" sheetId="10" state="hidden" r:id="rId3"/>
    <sheet name="Tyött%" sheetId="8" r:id="rId4"/>
    <sheet name="Taul1" sheetId="7" state="hidden" r:id="rId5"/>
    <sheet name="Naiset" sheetId="4" r:id="rId6"/>
    <sheet name="Nuoret" sheetId="5" r:id="rId7"/>
    <sheet name="Pitkäaik." sheetId="6" r:id="rId8"/>
  </sheets>
  <definedNames>
    <definedName name="_xlnm._FilterDatabase" localSheetId="4" hidden="1">Taul1!$A$2:$B$19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2" i="6" l="1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M43" i="4"/>
  <c r="L43" i="4"/>
  <c r="K43" i="4"/>
  <c r="M42" i="4"/>
  <c r="L42" i="4"/>
  <c r="K42" i="4"/>
  <c r="N42" i="4" s="1"/>
  <c r="M41" i="4"/>
  <c r="L41" i="4"/>
  <c r="K41" i="4"/>
  <c r="N41" i="4" s="1"/>
  <c r="M40" i="4"/>
  <c r="L40" i="4"/>
  <c r="K40" i="4"/>
  <c r="M39" i="4"/>
  <c r="L39" i="4"/>
  <c r="N39" i="4" s="1"/>
  <c r="K39" i="4"/>
  <c r="M38" i="4"/>
  <c r="L38" i="4"/>
  <c r="K38" i="4"/>
  <c r="M37" i="4"/>
  <c r="L37" i="4"/>
  <c r="K37" i="4"/>
  <c r="M36" i="4"/>
  <c r="N36" i="4" s="1"/>
  <c r="L36" i="4"/>
  <c r="K36" i="4"/>
  <c r="M35" i="4"/>
  <c r="L35" i="4"/>
  <c r="K35" i="4"/>
  <c r="M34" i="4"/>
  <c r="L34" i="4"/>
  <c r="K34" i="4"/>
  <c r="N34" i="4" s="1"/>
  <c r="M33" i="4"/>
  <c r="L33" i="4"/>
  <c r="K33" i="4"/>
  <c r="N33" i="4" s="1"/>
  <c r="M32" i="4"/>
  <c r="N32" i="4" s="1"/>
  <c r="L32" i="4"/>
  <c r="K32" i="4"/>
  <c r="M31" i="4"/>
  <c r="L31" i="4"/>
  <c r="N31" i="4" s="1"/>
  <c r="K31" i="4"/>
  <c r="M30" i="4"/>
  <c r="L30" i="4"/>
  <c r="K30" i="4"/>
  <c r="M29" i="4"/>
  <c r="L29" i="4"/>
  <c r="K29" i="4"/>
  <c r="M28" i="4"/>
  <c r="N28" i="4" s="1"/>
  <c r="L28" i="4"/>
  <c r="K28" i="4"/>
  <c r="M27" i="4"/>
  <c r="L27" i="4"/>
  <c r="K27" i="4"/>
  <c r="L26" i="4"/>
  <c r="M26" i="4"/>
  <c r="K26" i="4"/>
  <c r="N5" i="6"/>
  <c r="N5" i="2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12" i="6"/>
  <c r="N11" i="6"/>
  <c r="N10" i="6"/>
  <c r="N9" i="6"/>
  <c r="N8" i="6"/>
  <c r="N7" i="6"/>
  <c r="N6" i="6"/>
  <c r="N12" i="5"/>
  <c r="N11" i="5"/>
  <c r="N10" i="5"/>
  <c r="N9" i="5"/>
  <c r="N8" i="5"/>
  <c r="N7" i="5"/>
  <c r="N6" i="5"/>
  <c r="N30" i="4"/>
  <c r="N29" i="4"/>
  <c r="N27" i="4"/>
  <c r="N12" i="4"/>
  <c r="N11" i="4"/>
  <c r="N10" i="4"/>
  <c r="N9" i="4"/>
  <c r="N8" i="4"/>
  <c r="N7" i="4"/>
  <c r="N6" i="4"/>
  <c r="N12" i="3"/>
  <c r="N11" i="3"/>
  <c r="N10" i="3"/>
  <c r="N9" i="3"/>
  <c r="N8" i="3"/>
  <c r="N7" i="3"/>
  <c r="N6" i="3"/>
  <c r="N12" i="2"/>
  <c r="N11" i="2"/>
  <c r="N10" i="2"/>
  <c r="N9" i="2"/>
  <c r="N8" i="2"/>
  <c r="N7" i="2"/>
  <c r="N6" i="2"/>
  <c r="N26" i="4"/>
  <c r="N13" i="6"/>
  <c r="N14" i="6"/>
  <c r="N15" i="6"/>
  <c r="N16" i="6"/>
  <c r="N17" i="6"/>
  <c r="N18" i="6"/>
  <c r="N19" i="6"/>
  <c r="N20" i="6"/>
  <c r="N21" i="6"/>
  <c r="N22" i="6"/>
  <c r="N5" i="5"/>
  <c r="N13" i="5"/>
  <c r="N14" i="5"/>
  <c r="N15" i="5"/>
  <c r="N16" i="5"/>
  <c r="N17" i="5"/>
  <c r="N18" i="5"/>
  <c r="N19" i="5"/>
  <c r="N20" i="5"/>
  <c r="N21" i="5"/>
  <c r="N22" i="5"/>
  <c r="N5" i="4"/>
  <c r="N13" i="4"/>
  <c r="N14" i="4"/>
  <c r="N15" i="4"/>
  <c r="N16" i="4"/>
  <c r="N17" i="4"/>
  <c r="N18" i="4"/>
  <c r="N19" i="4"/>
  <c r="N20" i="4"/>
  <c r="N21" i="4"/>
  <c r="N22" i="4"/>
  <c r="N35" i="4"/>
  <c r="N37" i="4"/>
  <c r="N38" i="4"/>
  <c r="N40" i="4"/>
  <c r="N43" i="4"/>
  <c r="N5" i="3"/>
  <c r="N13" i="3"/>
  <c r="N14" i="3"/>
  <c r="N15" i="3"/>
  <c r="N16" i="3"/>
  <c r="N17" i="3"/>
  <c r="N18" i="3"/>
  <c r="N19" i="3"/>
  <c r="N20" i="3"/>
  <c r="N21" i="3"/>
  <c r="N22" i="3"/>
  <c r="N13" i="2"/>
  <c r="N14" i="2"/>
  <c r="N15" i="2"/>
  <c r="N16" i="2"/>
  <c r="N17" i="2"/>
  <c r="N18" i="2"/>
  <c r="N19" i="2"/>
  <c r="N20" i="2"/>
  <c r="N21" i="2"/>
  <c r="N22" i="2"/>
</calcChain>
</file>

<file path=xl/sharedStrings.xml><?xml version="1.0" encoding="utf-8"?>
<sst xmlns="http://schemas.openxmlformats.org/spreadsheetml/2006/main" count="250" uniqueCount="41">
  <si>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</si>
  <si>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</si>
  <si>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</si>
  <si>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</si>
  <si>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</si>
  <si>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</si>
  <si>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</si>
  <si>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</si>
  <si>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</si>
  <si>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</si>
  <si>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</si>
  <si>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</si>
  <si>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Keski-Pohjanmaa</t>
  </si>
  <si>
    <t>Vuosika</t>
  </si>
  <si>
    <t>..Saarijärvi-Viitasaari</t>
  </si>
  <si>
    <t>..Järviseutu</t>
  </si>
  <si>
    <t>..Vaasa</t>
  </si>
  <si>
    <t>..Pietarsaari</t>
  </si>
  <si>
    <t>..Kaustinen</t>
  </si>
  <si>
    <t>..Kokkola</t>
  </si>
  <si>
    <t>..Raahe</t>
  </si>
  <si>
    <t>..Nivala-Haapajärvi</t>
  </si>
  <si>
    <t>..Ylivieska</t>
  </si>
  <si>
    <t>Koko Suomi</t>
  </si>
  <si>
    <t>Naisten os. (%)</t>
  </si>
  <si>
    <r>
      <t xml:space="preserve">Lähde: Tilastokeskus - </t>
    </r>
    <r>
      <rPr>
        <b/>
        <sz val="11"/>
        <color indexed="8"/>
        <rFont val="Calibri"/>
        <family val="2"/>
      </rPr>
      <t>Työ- ja elinkeinoministeriön työttömyystietoja</t>
    </r>
  </si>
  <si>
    <t>%</t>
  </si>
  <si>
    <t>..Haapavesi-Siikalatva</t>
  </si>
  <si>
    <t>Keski-Suomi</t>
  </si>
  <si>
    <t>Etelä-Pohjanmaa</t>
  </si>
  <si>
    <t>Pohjanmaa</t>
  </si>
  <si>
    <t>Pohjois-Pohjanmaa</t>
  </si>
  <si>
    <t>Kainuu</t>
  </si>
  <si>
    <t>Lappi</t>
  </si>
  <si>
    <t>Työttömyysaste kuukausittain sekä vuosikeskiarvo 2022</t>
  </si>
  <si>
    <t>Työttömät kuukausittain sekä vuosikeskiarvo 2022</t>
  </si>
  <si>
    <t>Työttömät naiset ja naisten osuus työttömistä kuukausittain sekä vuosikeskiarvo 2022</t>
  </si>
  <si>
    <t>Alle 25-vuotiaat työttömät kuukausittain sekä vuosikeskiarvo 2022</t>
  </si>
  <si>
    <t>Yli vuoden työttömänä olleet kuukausittain sekä vuosikeskiarvo 2022</t>
  </si>
  <si>
    <t xml:space="preserve">Muutos% </t>
  </si>
  <si>
    <t>Vrt. ed. 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</si>
</sst>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/>
    <xf numFmtId="1" fontId="2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1" fontId="2" fillId="0" borderId="1" xfId="0" applyNumberFormat="1" applyFont="1" applyBorder="1"/>
    <xf numFmtId="0" fontId="2" fillId="2" borderId="2" xfId="0" applyFont="1" applyFill="1" applyBorder="1"/>
    <xf numFmtId="0" fontId="2" fillId="2" borderId="2" xfId="0" applyFont="1" applyFill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2" fillId="0" borderId="3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5" fontId="2" fillId="0" borderId="3" xfId="0" applyNumberFormat="1" applyFont="1" applyBorder="1" applyAlignment="1" applyProtection="1">
      <alignment horizontal="right"/>
      <protection locked="0"/>
    </xf>
    <xf numFmtId="165" fontId="2" fillId="0" borderId="3" xfId="0" applyNumberFormat="1" applyFont="1" applyBorder="1"/>
    <xf numFmtId="165" fontId="2" fillId="0" borderId="0" xfId="0" applyNumberFormat="1" applyFont="1"/>
    <xf numFmtId="165" fontId="2" fillId="0" borderId="0" xfId="0" applyNumberFormat="1" applyFont="1" applyAlignment="1" applyProtection="1">
      <alignment horizontal="right"/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165" fontId="2" fillId="0" borderId="1" xfId="0" applyNumberFormat="1" applyFont="1" applyBorder="1"/>
    <xf numFmtId="164" fontId="0" fillId="0" borderId="0" xfId="0" applyNumberFormat="1"/>
    <xf numFmtId="1" fontId="0" fillId="0" borderId="0" xfId="0" applyNumberFormat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righ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164" fontId="0" fillId="0" borderId="3" xfId="0" applyNumberFormat="1" applyBorder="1" applyAlignment="1" applyProtection="1">
      <alignment horizontal="right"/>
      <protection locked="0" hidden="1"/>
    </xf>
    <xf numFmtId="164" fontId="2" fillId="0" borderId="3" xfId="0" applyNumberFormat="1" applyFont="1" applyBorder="1" applyProtection="1">
      <protection hidden="1"/>
    </xf>
    <xf numFmtId="0" fontId="0" fillId="0" borderId="0" xfId="0" applyAlignment="1" applyProtection="1">
      <alignment horizontal="left"/>
      <protection locked="0" hidden="1"/>
    </xf>
    <xf numFmtId="164" fontId="0" fillId="0" borderId="0" xfId="0" applyNumberFormat="1" applyAlignment="1" applyProtection="1">
      <alignment horizontal="right"/>
      <protection locked="0" hidden="1"/>
    </xf>
    <xf numFmtId="164" fontId="2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left"/>
      <protection locked="0" hidden="1"/>
    </xf>
    <xf numFmtId="164" fontId="2" fillId="0" borderId="0" xfId="0" applyNumberFormat="1" applyFont="1" applyAlignment="1" applyProtection="1">
      <alignment horizontal="right"/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164" fontId="0" fillId="0" borderId="1" xfId="0" applyNumberFormat="1" applyBorder="1" applyAlignment="1" applyProtection="1">
      <alignment horizontal="right"/>
      <protection locked="0" hidden="1"/>
    </xf>
    <xf numFmtId="164" fontId="2" fillId="0" borderId="1" xfId="0" applyNumberFormat="1" applyFont="1" applyBorder="1" applyProtection="1">
      <protection hidden="1"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/>
    <xf numFmtId="3" fontId="0" fillId="0" borderId="0" xfId="0" applyNumberForma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165" fontId="6" fillId="0" borderId="0" xfId="1" applyNumberFormat="1" applyFont="1" applyAlignment="1">
      <alignment horizontal="center"/>
    </xf>
    <xf numFmtId="0" fontId="7" fillId="2" borderId="0" xfId="0" applyFont="1" applyFill="1" applyAlignment="1" applyProtection="1">
      <alignment horizontal="right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i-FI"/>
              <a:t>Työttömyysasteen vuosikeskiarvo 2022</a:t>
            </a:r>
          </a:p>
        </c:rich>
      </c:tx>
      <c:layout>
        <c:manualLayout>
          <c:xMode val="edge"/>
          <c:yMode val="edge"/>
          <c:x val="0.30621970504962331"/>
          <c:y val="1.25360880749782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89089987606502"/>
          <c:y val="0.10217814605993093"/>
          <c:w val="0.80158233625627529"/>
          <c:h val="0.8004195989611714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Taul1!$A$2:$A$19</c:f>
              <c:strCache>
                <c:ptCount val="18"/>
                <c:pt idx="0">
                  <c:v>Keski-Suomi</c:v>
                </c:pt>
                <c:pt idx="1">
                  <c:v>..Saarijärvi-Viitasaari</c:v>
                </c:pt>
                <c:pt idx="2">
                  <c:v>Lappi</c:v>
                </c:pt>
                <c:pt idx="3">
                  <c:v>Pohjois-Pohjanmaa</c:v>
                </c:pt>
                <c:pt idx="4">
                  <c:v>..Raahe</c:v>
                </c:pt>
                <c:pt idx="5">
                  <c:v>Koko Suomi</c:v>
                </c:pt>
                <c:pt idx="6">
                  <c:v>Kainuu</c:v>
                </c:pt>
                <c:pt idx="7">
                  <c:v>..Kokkola</c:v>
                </c:pt>
                <c:pt idx="8">
                  <c:v>..Nivala-Haapajärvi</c:v>
                </c:pt>
                <c:pt idx="9">
                  <c:v>Keski-Pohjanmaa</c:v>
                </c:pt>
                <c:pt idx="10">
                  <c:v>..Haapavesi-Siikalatva</c:v>
                </c:pt>
                <c:pt idx="11">
                  <c:v>..Ylivieska</c:v>
                </c:pt>
                <c:pt idx="12">
                  <c:v>..Kaustinen</c:v>
                </c:pt>
                <c:pt idx="13">
                  <c:v>Etelä-Pohjanmaa</c:v>
                </c:pt>
                <c:pt idx="14">
                  <c:v>..Järviseutu</c:v>
                </c:pt>
                <c:pt idx="15">
                  <c:v>..Vaasa</c:v>
                </c:pt>
                <c:pt idx="16">
                  <c:v>Pohjanmaa</c:v>
                </c:pt>
                <c:pt idx="17">
                  <c:v>..Pietarsaari</c:v>
                </c:pt>
              </c:strCache>
            </c:strRef>
          </c:cat>
          <c:val>
            <c:numRef>
              <c:f>Taul1!$B$2:$B$19</c:f>
              <c:numCache>
                <c:formatCode>0.0</c:formatCode>
                <c:ptCount val="18"/>
                <c:pt idx="0">
                  <c:v>11.541666666666666</c:v>
                </c:pt>
                <c:pt idx="1">
                  <c:v>10.941666666666665</c:v>
                </c:pt>
                <c:pt idx="2">
                  <c:v>10.433333333333334</c:v>
                </c:pt>
                <c:pt idx="3">
                  <c:v>9.9166666666666661</c:v>
                </c:pt>
                <c:pt idx="4">
                  <c:v>9.9083333333333332</c:v>
                </c:pt>
                <c:pt idx="5">
                  <c:v>9.4749999999999996</c:v>
                </c:pt>
                <c:pt idx="6">
                  <c:v>9.15</c:v>
                </c:pt>
                <c:pt idx="7">
                  <c:v>7.8416666666666677</c:v>
                </c:pt>
                <c:pt idx="8">
                  <c:v>7.5666666666666673</c:v>
                </c:pt>
                <c:pt idx="9">
                  <c:v>7.5666666666666664</c:v>
                </c:pt>
                <c:pt idx="10">
                  <c:v>7.4333333333333336</c:v>
                </c:pt>
                <c:pt idx="11">
                  <c:v>7.1583333333333323</c:v>
                </c:pt>
                <c:pt idx="12">
                  <c:v>6.55</c:v>
                </c:pt>
                <c:pt idx="13">
                  <c:v>6.4416666666666664</c:v>
                </c:pt>
                <c:pt idx="14">
                  <c:v>6</c:v>
                </c:pt>
                <c:pt idx="15">
                  <c:v>5.9916666666666671</c:v>
                </c:pt>
                <c:pt idx="16">
                  <c:v>5.4083333333333341</c:v>
                </c:pt>
                <c:pt idx="17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9-4A9A-871C-5FBA5E292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9389727"/>
        <c:axId val="1"/>
      </c:barChart>
      <c:catAx>
        <c:axId val="30938972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i-FI"/>
                  <a:t>%</a:t>
                </a:r>
              </a:p>
            </c:rich>
          </c:tx>
          <c:layout>
            <c:manualLayout>
              <c:xMode val="edge"/>
              <c:yMode val="edge"/>
              <c:x val="0.97309077051633652"/>
              <c:y val="0.9140325173940679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i-FI"/>
          </a:p>
        </c:txPr>
        <c:crossAx val="309389727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i-FI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&amp;LLähde: Työ- ja elinkeinoministeriön työllisyystiedot (Tilastokeskus)&amp;RKeski-Pohjanmaan tilastoja / MK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4577" cy="6081690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413DA04E-2DBC-4A69-8D9A-738AC6E4FD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A2" sqref="A2"/>
    </sheetView>
  </sheetViews>
  <sheetFormatPr defaultRowHeight="14.5" x14ac:dyDescent="0.35"/>
  <cols>
    <col min="1" max="1" width="20" customWidth="1"/>
    <col min="2" max="11" width="7.453125" bestFit="1" customWidth="1"/>
    <col min="12" max="13" width="7" customWidth="1"/>
    <col min="14" max="14" width="8.54296875" customWidth="1"/>
  </cols>
  <sheetData>
    <row r="1" spans="1:14" ht="18.5" x14ac:dyDescent="0.45">
      <c r="A1" s="3" t="s">
        <v>35</v>
      </c>
    </row>
    <row r="3" spans="1:14" x14ac:dyDescent="0.35">
      <c r="A3" t="s">
        <v>25</v>
      </c>
    </row>
    <row r="4" spans="1:14" ht="15" thickBot="1" x14ac:dyDescent="0.4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</row>
    <row r="5" spans="1:14" x14ac:dyDescent="0.35">
      <c r="A5" s="12" t="s">
        <v>23</v>
      </c>
      <c r="B5" s="45">
        <v>273726</v>
      </c>
      <c r="C5" s="45">
        <v>265591</v>
      </c>
      <c r="D5" s="45">
        <v>250722</v>
      </c>
      <c r="E5" s="45">
        <v>238789</v>
      </c>
      <c r="F5" s="45">
        <v>235379</v>
      </c>
      <c r="G5" s="45">
        <v>259789</v>
      </c>
      <c r="H5" s="45">
        <v>272253</v>
      </c>
      <c r="I5" s="45">
        <v>239116</v>
      </c>
      <c r="J5" s="45">
        <v>232873</v>
      </c>
      <c r="K5" s="45">
        <v>232368</v>
      </c>
      <c r="L5" s="45">
        <v>234837</v>
      </c>
      <c r="M5" s="45">
        <v>260444</v>
      </c>
      <c r="N5" s="46">
        <f>AVERAGE(B5:M5)</f>
        <v>249657.25</v>
      </c>
    </row>
    <row r="6" spans="1:14" x14ac:dyDescent="0.35">
      <c r="A6" s="2" t="s">
        <v>28</v>
      </c>
      <c r="B6" s="47">
        <v>15687</v>
      </c>
      <c r="C6" s="47">
        <v>15320</v>
      </c>
      <c r="D6" s="47">
        <v>14498</v>
      </c>
      <c r="E6" s="1">
        <v>13872</v>
      </c>
      <c r="F6" s="1">
        <v>13665</v>
      </c>
      <c r="G6" s="1">
        <v>15184</v>
      </c>
      <c r="H6" s="1">
        <v>15858</v>
      </c>
      <c r="I6" s="1">
        <v>13576</v>
      </c>
      <c r="J6" s="1">
        <v>13144</v>
      </c>
      <c r="K6" s="1">
        <v>12973</v>
      </c>
      <c r="L6" s="1">
        <v>13147</v>
      </c>
      <c r="M6" s="1">
        <v>15171</v>
      </c>
      <c r="N6" s="4">
        <f>AVERAGE(B6:M6)</f>
        <v>14341.25</v>
      </c>
    </row>
    <row r="7" spans="1:14" x14ac:dyDescent="0.35">
      <c r="A7" s="2" t="s">
        <v>29</v>
      </c>
      <c r="B7" s="47">
        <v>6192</v>
      </c>
      <c r="C7" s="47">
        <v>6171</v>
      </c>
      <c r="D7" s="47">
        <v>5613</v>
      </c>
      <c r="E7" s="1">
        <v>5238</v>
      </c>
      <c r="F7" s="1">
        <v>4981</v>
      </c>
      <c r="G7" s="1">
        <v>5574</v>
      </c>
      <c r="H7" s="1">
        <v>5929</v>
      </c>
      <c r="I7" s="1">
        <v>5084</v>
      </c>
      <c r="J7" s="1">
        <v>4926</v>
      </c>
      <c r="K7" s="1">
        <v>5098</v>
      </c>
      <c r="L7" s="1">
        <v>5226</v>
      </c>
      <c r="M7" s="1">
        <v>6454</v>
      </c>
      <c r="N7" s="4">
        <f t="shared" ref="N7:N12" si="0">AVERAGE(B7:M7)</f>
        <v>5540.5</v>
      </c>
    </row>
    <row r="8" spans="1:14" x14ac:dyDescent="0.35">
      <c r="A8" s="2" t="s">
        <v>30</v>
      </c>
      <c r="B8" s="47">
        <v>4702</v>
      </c>
      <c r="C8" s="47">
        <v>4648</v>
      </c>
      <c r="D8" s="47">
        <v>4349</v>
      </c>
      <c r="E8" s="1">
        <v>4201</v>
      </c>
      <c r="F8" s="1">
        <v>4041</v>
      </c>
      <c r="G8" s="1">
        <v>4926</v>
      </c>
      <c r="H8" s="1">
        <v>5385</v>
      </c>
      <c r="I8" s="1">
        <v>4165</v>
      </c>
      <c r="J8" s="1">
        <v>3928</v>
      </c>
      <c r="K8" s="1">
        <v>3998</v>
      </c>
      <c r="L8" s="1">
        <v>4125</v>
      </c>
      <c r="M8" s="1">
        <v>4829</v>
      </c>
      <c r="N8" s="4">
        <f t="shared" si="0"/>
        <v>4441.416666666667</v>
      </c>
    </row>
    <row r="9" spans="1:14" x14ac:dyDescent="0.35">
      <c r="A9" s="5" t="s">
        <v>12</v>
      </c>
      <c r="B9" s="48">
        <v>2377</v>
      </c>
      <c r="C9" s="48">
        <v>2335</v>
      </c>
      <c r="D9" s="48">
        <v>2212</v>
      </c>
      <c r="E9" s="6">
        <v>2128</v>
      </c>
      <c r="F9" s="6">
        <v>2044</v>
      </c>
      <c r="G9" s="6">
        <v>2530</v>
      </c>
      <c r="H9" s="6">
        <v>2705</v>
      </c>
      <c r="I9" s="6">
        <v>2198</v>
      </c>
      <c r="J9" s="6">
        <v>2132</v>
      </c>
      <c r="K9" s="6">
        <v>2176</v>
      </c>
      <c r="L9" s="6">
        <v>2208</v>
      </c>
      <c r="M9" s="6">
        <v>2595</v>
      </c>
      <c r="N9" s="4">
        <f t="shared" si="0"/>
        <v>2303.3333333333335</v>
      </c>
    </row>
    <row r="10" spans="1:14" x14ac:dyDescent="0.35">
      <c r="A10" s="2" t="s">
        <v>31</v>
      </c>
      <c r="B10" s="47">
        <v>19792</v>
      </c>
      <c r="C10" s="47">
        <v>19260</v>
      </c>
      <c r="D10" s="47">
        <v>18522</v>
      </c>
      <c r="E10" s="1">
        <v>17710</v>
      </c>
      <c r="F10" s="1">
        <v>17147</v>
      </c>
      <c r="G10" s="1">
        <v>19709</v>
      </c>
      <c r="H10" s="1">
        <v>21154</v>
      </c>
      <c r="I10" s="1">
        <v>17603</v>
      </c>
      <c r="J10" s="1">
        <v>17454</v>
      </c>
      <c r="K10" s="1">
        <v>17528</v>
      </c>
      <c r="L10" s="1">
        <v>17921</v>
      </c>
      <c r="M10" s="1">
        <v>20680</v>
      </c>
      <c r="N10" s="4">
        <f t="shared" si="0"/>
        <v>18706.666666666668</v>
      </c>
    </row>
    <row r="11" spans="1:14" x14ac:dyDescent="0.35">
      <c r="A11" s="2" t="s">
        <v>32</v>
      </c>
      <c r="B11" s="47">
        <v>3215</v>
      </c>
      <c r="C11" s="47">
        <v>3059</v>
      </c>
      <c r="D11" s="47">
        <v>2962</v>
      </c>
      <c r="E11" s="1">
        <v>2961</v>
      </c>
      <c r="F11" s="1">
        <v>2594</v>
      </c>
      <c r="G11" s="1">
        <v>2778</v>
      </c>
      <c r="H11" s="1">
        <v>2916</v>
      </c>
      <c r="I11" s="1">
        <v>2530</v>
      </c>
      <c r="J11" s="1">
        <v>2494</v>
      </c>
      <c r="K11" s="1">
        <v>2607</v>
      </c>
      <c r="L11" s="1">
        <v>2710</v>
      </c>
      <c r="M11" s="1">
        <v>3082</v>
      </c>
      <c r="N11" s="4">
        <f t="shared" si="0"/>
        <v>2825.6666666666665</v>
      </c>
    </row>
    <row r="12" spans="1:14" x14ac:dyDescent="0.35">
      <c r="A12" s="7" t="s">
        <v>33</v>
      </c>
      <c r="B12" s="49">
        <v>8923</v>
      </c>
      <c r="C12" s="49">
        <v>8882</v>
      </c>
      <c r="D12" s="49">
        <v>8309</v>
      </c>
      <c r="E12" s="8">
        <v>8434</v>
      </c>
      <c r="F12" s="8">
        <v>8423</v>
      </c>
      <c r="G12" s="8">
        <v>8856</v>
      </c>
      <c r="H12" s="8">
        <v>9185</v>
      </c>
      <c r="I12" s="8">
        <v>7995</v>
      </c>
      <c r="J12" s="8">
        <v>7767</v>
      </c>
      <c r="K12" s="8">
        <v>7915</v>
      </c>
      <c r="L12" s="8">
        <v>7720</v>
      </c>
      <c r="M12" s="8">
        <v>8449</v>
      </c>
      <c r="N12" s="9">
        <f t="shared" si="0"/>
        <v>8404.8333333333339</v>
      </c>
    </row>
    <row r="13" spans="1:14" x14ac:dyDescent="0.35">
      <c r="A13" s="2" t="s">
        <v>14</v>
      </c>
      <c r="B13" s="47">
        <v>1430</v>
      </c>
      <c r="C13" s="47">
        <v>1405</v>
      </c>
      <c r="D13" s="47">
        <v>1306</v>
      </c>
      <c r="E13" s="1">
        <v>1292</v>
      </c>
      <c r="F13" s="1">
        <v>1133</v>
      </c>
      <c r="G13" s="1">
        <v>1202</v>
      </c>
      <c r="H13" s="1">
        <v>1258</v>
      </c>
      <c r="I13" s="1">
        <v>1084</v>
      </c>
      <c r="J13" s="1">
        <v>1081</v>
      </c>
      <c r="K13" s="1">
        <v>1118</v>
      </c>
      <c r="L13" s="1">
        <v>1165</v>
      </c>
      <c r="M13" s="1">
        <v>1390</v>
      </c>
      <c r="N13" s="4">
        <f>AVERAGE(B13:M13)</f>
        <v>1238.6666666666667</v>
      </c>
    </row>
    <row r="14" spans="1:14" x14ac:dyDescent="0.35">
      <c r="A14" s="2" t="s">
        <v>15</v>
      </c>
      <c r="B14" s="47">
        <v>551</v>
      </c>
      <c r="C14" s="47">
        <v>565</v>
      </c>
      <c r="D14" s="47">
        <v>489</v>
      </c>
      <c r="E14" s="1">
        <v>460</v>
      </c>
      <c r="F14" s="1">
        <v>408</v>
      </c>
      <c r="G14" s="1">
        <v>472</v>
      </c>
      <c r="H14" s="1">
        <v>524</v>
      </c>
      <c r="I14" s="1">
        <v>395</v>
      </c>
      <c r="J14" s="1">
        <v>389</v>
      </c>
      <c r="K14" s="1">
        <v>394</v>
      </c>
      <c r="L14" s="1">
        <v>415</v>
      </c>
      <c r="M14" s="1">
        <v>607</v>
      </c>
      <c r="N14" s="4">
        <f t="shared" ref="N14:N22" si="1">AVERAGE(B14:M14)</f>
        <v>472.41666666666669</v>
      </c>
    </row>
    <row r="15" spans="1:14" x14ac:dyDescent="0.35">
      <c r="A15" s="2" t="s">
        <v>16</v>
      </c>
      <c r="B15" s="47">
        <v>3403</v>
      </c>
      <c r="C15" s="47">
        <v>3350</v>
      </c>
      <c r="D15" s="47">
        <v>3139</v>
      </c>
      <c r="E15" s="1">
        <v>3050</v>
      </c>
      <c r="F15" s="1">
        <v>2869</v>
      </c>
      <c r="G15" s="1">
        <v>3447</v>
      </c>
      <c r="H15" s="1">
        <v>3709</v>
      </c>
      <c r="I15" s="1">
        <v>2925</v>
      </c>
      <c r="J15" s="1">
        <v>2746</v>
      </c>
      <c r="K15" s="1">
        <v>2734</v>
      </c>
      <c r="L15" s="1">
        <v>2761</v>
      </c>
      <c r="M15" s="1">
        <v>3193</v>
      </c>
      <c r="N15" s="4">
        <f t="shared" si="1"/>
        <v>3110.5</v>
      </c>
    </row>
    <row r="16" spans="1:14" x14ac:dyDescent="0.35">
      <c r="A16" s="2" t="s">
        <v>17</v>
      </c>
      <c r="B16" s="47">
        <v>975</v>
      </c>
      <c r="C16" s="47">
        <v>966</v>
      </c>
      <c r="D16" s="47">
        <v>919</v>
      </c>
      <c r="E16" s="1">
        <v>879</v>
      </c>
      <c r="F16" s="1">
        <v>939</v>
      </c>
      <c r="G16" s="1">
        <v>1184</v>
      </c>
      <c r="H16" s="1">
        <v>1319</v>
      </c>
      <c r="I16" s="1">
        <v>933</v>
      </c>
      <c r="J16" s="1">
        <v>875</v>
      </c>
      <c r="K16" s="1">
        <v>926</v>
      </c>
      <c r="L16" s="1">
        <v>936</v>
      </c>
      <c r="M16" s="1">
        <v>1140</v>
      </c>
      <c r="N16" s="4">
        <f t="shared" si="1"/>
        <v>999.25</v>
      </c>
    </row>
    <row r="17" spans="1:14" x14ac:dyDescent="0.35">
      <c r="A17" s="5" t="s">
        <v>18</v>
      </c>
      <c r="B17" s="48">
        <v>413</v>
      </c>
      <c r="C17" s="48">
        <v>415</v>
      </c>
      <c r="D17" s="48">
        <v>386</v>
      </c>
      <c r="E17" s="6">
        <v>364</v>
      </c>
      <c r="F17" s="6">
        <v>356</v>
      </c>
      <c r="G17" s="6">
        <v>429</v>
      </c>
      <c r="H17" s="6">
        <v>465</v>
      </c>
      <c r="I17" s="6">
        <v>395</v>
      </c>
      <c r="J17" s="6">
        <v>384</v>
      </c>
      <c r="K17" s="6">
        <v>381</v>
      </c>
      <c r="L17" s="6">
        <v>380</v>
      </c>
      <c r="M17" s="6">
        <v>481</v>
      </c>
      <c r="N17" s="4">
        <f t="shared" si="1"/>
        <v>404.08333333333331</v>
      </c>
    </row>
    <row r="18" spans="1:14" x14ac:dyDescent="0.35">
      <c r="A18" s="5" t="s">
        <v>19</v>
      </c>
      <c r="B18" s="48">
        <v>1964</v>
      </c>
      <c r="C18" s="48">
        <v>1920</v>
      </c>
      <c r="D18" s="48">
        <v>1826</v>
      </c>
      <c r="E18" s="6">
        <v>1764</v>
      </c>
      <c r="F18" s="6">
        <v>1688</v>
      </c>
      <c r="G18" s="6">
        <v>2101</v>
      </c>
      <c r="H18" s="6">
        <v>2240</v>
      </c>
      <c r="I18" s="6">
        <v>1803</v>
      </c>
      <c r="J18" s="6">
        <v>1748</v>
      </c>
      <c r="K18" s="6">
        <v>1795</v>
      </c>
      <c r="L18" s="6">
        <v>1828</v>
      </c>
      <c r="M18" s="6">
        <v>2114</v>
      </c>
      <c r="N18" s="4">
        <f t="shared" si="1"/>
        <v>1899.25</v>
      </c>
    </row>
    <row r="19" spans="1:14" x14ac:dyDescent="0.35">
      <c r="A19" s="2" t="s">
        <v>20</v>
      </c>
      <c r="B19" s="47">
        <v>1391</v>
      </c>
      <c r="C19" s="47">
        <v>1383</v>
      </c>
      <c r="D19" s="47">
        <v>1307</v>
      </c>
      <c r="E19" s="1">
        <v>1229</v>
      </c>
      <c r="F19" s="1">
        <v>1154</v>
      </c>
      <c r="G19" s="1">
        <v>1322</v>
      </c>
      <c r="H19" s="1">
        <v>1410</v>
      </c>
      <c r="I19" s="1">
        <v>1247</v>
      </c>
      <c r="J19" s="1">
        <v>1293</v>
      </c>
      <c r="K19" s="1">
        <v>1262</v>
      </c>
      <c r="L19" s="1">
        <v>1291</v>
      </c>
      <c r="M19" s="1">
        <v>1495</v>
      </c>
      <c r="N19" s="4">
        <f t="shared" si="1"/>
        <v>1315.3333333333333</v>
      </c>
    </row>
    <row r="20" spans="1:14" x14ac:dyDescent="0.35">
      <c r="A20" s="2" t="s">
        <v>27</v>
      </c>
      <c r="B20" s="47">
        <v>468</v>
      </c>
      <c r="C20" s="47">
        <v>459</v>
      </c>
      <c r="D20" s="47">
        <v>426</v>
      </c>
      <c r="E20" s="1">
        <v>380</v>
      </c>
      <c r="F20" s="1">
        <v>360</v>
      </c>
      <c r="G20" s="1">
        <v>428</v>
      </c>
      <c r="H20" s="1">
        <v>471</v>
      </c>
      <c r="I20" s="1">
        <v>376</v>
      </c>
      <c r="J20" s="1">
        <v>345</v>
      </c>
      <c r="K20" s="1">
        <v>378</v>
      </c>
      <c r="L20" s="1">
        <v>397</v>
      </c>
      <c r="M20" s="1">
        <v>465</v>
      </c>
      <c r="N20" s="4">
        <f t="shared" si="1"/>
        <v>412.75</v>
      </c>
    </row>
    <row r="21" spans="1:14" x14ac:dyDescent="0.35">
      <c r="A21" s="2" t="s">
        <v>21</v>
      </c>
      <c r="B21" s="47">
        <v>926</v>
      </c>
      <c r="C21" s="47">
        <v>901</v>
      </c>
      <c r="D21" s="47">
        <v>873</v>
      </c>
      <c r="E21" s="1">
        <v>825</v>
      </c>
      <c r="F21" s="1">
        <v>775</v>
      </c>
      <c r="G21" s="1">
        <v>857</v>
      </c>
      <c r="H21" s="1">
        <v>933</v>
      </c>
      <c r="I21" s="1">
        <v>729</v>
      </c>
      <c r="J21" s="1">
        <v>756</v>
      </c>
      <c r="K21" s="1">
        <v>814</v>
      </c>
      <c r="L21" s="1">
        <v>841</v>
      </c>
      <c r="M21" s="1">
        <v>999</v>
      </c>
      <c r="N21" s="4">
        <f t="shared" si="1"/>
        <v>852.41666666666663</v>
      </c>
    </row>
    <row r="22" spans="1:14" x14ac:dyDescent="0.35">
      <c r="A22" s="7" t="s">
        <v>22</v>
      </c>
      <c r="B22" s="49">
        <v>1461</v>
      </c>
      <c r="C22" s="49">
        <v>1438</v>
      </c>
      <c r="D22" s="49">
        <v>1329</v>
      </c>
      <c r="E22" s="8">
        <v>1269</v>
      </c>
      <c r="F22" s="8">
        <v>1186</v>
      </c>
      <c r="G22" s="8">
        <v>1416</v>
      </c>
      <c r="H22" s="8">
        <v>1549</v>
      </c>
      <c r="I22" s="8">
        <v>1278</v>
      </c>
      <c r="J22" s="8">
        <v>1256</v>
      </c>
      <c r="K22" s="8">
        <v>1240</v>
      </c>
      <c r="L22" s="8">
        <v>1229</v>
      </c>
      <c r="M22" s="8">
        <v>1497</v>
      </c>
      <c r="N22" s="9">
        <f t="shared" si="1"/>
        <v>1345.6666666666667</v>
      </c>
    </row>
  </sheetData>
  <pageMargins left="0.75" right="0.75" top="1" bottom="1" header="0.5" footer="0.5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activeCell="A2" sqref="A2"/>
    </sheetView>
  </sheetViews>
  <sheetFormatPr defaultRowHeight="14.5" x14ac:dyDescent="0.35"/>
  <cols>
    <col min="1" max="1" width="20" customWidth="1"/>
    <col min="2" max="4" width="6.453125" customWidth="1"/>
    <col min="5" max="5" width="6" customWidth="1"/>
    <col min="6" max="8" width="6.453125" customWidth="1"/>
    <col min="9" max="9" width="5.54296875" customWidth="1"/>
    <col min="10" max="11" width="6.453125" customWidth="1"/>
    <col min="12" max="12" width="7.1796875" customWidth="1"/>
    <col min="13" max="13" width="5.81640625" customWidth="1"/>
    <col min="14" max="14" width="7.1796875" customWidth="1"/>
  </cols>
  <sheetData>
    <row r="1" spans="1:14" ht="18.5" x14ac:dyDescent="0.45">
      <c r="A1" s="3" t="s">
        <v>34</v>
      </c>
    </row>
    <row r="3" spans="1:14" x14ac:dyDescent="0.35">
      <c r="A3" t="s">
        <v>25</v>
      </c>
    </row>
    <row r="4" spans="1:14" ht="15" thickBot="1" x14ac:dyDescent="0.4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</row>
    <row r="5" spans="1:14" x14ac:dyDescent="0.35">
      <c r="A5" s="12" t="s">
        <v>23</v>
      </c>
      <c r="B5" s="18">
        <v>10.4</v>
      </c>
      <c r="C5" s="18">
        <v>10.1</v>
      </c>
      <c r="D5" s="18">
        <v>9.5</v>
      </c>
      <c r="E5" s="18">
        <v>9.1</v>
      </c>
      <c r="F5" s="18">
        <v>8.9</v>
      </c>
      <c r="G5" s="18">
        <v>9.9</v>
      </c>
      <c r="H5" s="18">
        <v>10.3</v>
      </c>
      <c r="I5" s="18">
        <v>9.1</v>
      </c>
      <c r="J5" s="18">
        <v>8.8000000000000007</v>
      </c>
      <c r="K5" s="18">
        <v>8.8000000000000007</v>
      </c>
      <c r="L5" s="18">
        <v>8.9</v>
      </c>
      <c r="M5" s="18">
        <v>9.9</v>
      </c>
      <c r="N5" s="15">
        <f t="shared" ref="N5:N22" si="0">AVERAGE(B5:M5)</f>
        <v>9.4749999999999996</v>
      </c>
    </row>
    <row r="6" spans="1:14" x14ac:dyDescent="0.35">
      <c r="A6" s="2" t="s">
        <v>28</v>
      </c>
      <c r="B6" s="14">
        <v>12.6</v>
      </c>
      <c r="C6" s="14">
        <v>12.3</v>
      </c>
      <c r="D6" s="14">
        <v>11.7</v>
      </c>
      <c r="E6" s="14">
        <v>11.2</v>
      </c>
      <c r="F6" s="14">
        <v>11</v>
      </c>
      <c r="G6" s="14">
        <v>12.2</v>
      </c>
      <c r="H6" s="14">
        <v>12.8</v>
      </c>
      <c r="I6" s="14">
        <v>10.9</v>
      </c>
      <c r="J6" s="14">
        <v>10.6</v>
      </c>
      <c r="K6" s="14">
        <v>10.4</v>
      </c>
      <c r="L6" s="14">
        <v>10.6</v>
      </c>
      <c r="M6" s="14">
        <v>12.2</v>
      </c>
      <c r="N6" s="16">
        <f t="shared" si="0"/>
        <v>11.541666666666666</v>
      </c>
    </row>
    <row r="7" spans="1:14" x14ac:dyDescent="0.35">
      <c r="A7" s="2" t="s">
        <v>29</v>
      </c>
      <c r="B7" s="14">
        <v>7.2</v>
      </c>
      <c r="C7" s="14">
        <v>7.2</v>
      </c>
      <c r="D7" s="14">
        <v>6.5</v>
      </c>
      <c r="E7" s="14">
        <v>6.1</v>
      </c>
      <c r="F7" s="14">
        <v>5.8</v>
      </c>
      <c r="G7" s="14">
        <v>6.5</v>
      </c>
      <c r="H7" s="14">
        <v>6.9</v>
      </c>
      <c r="I7" s="14">
        <v>5.9</v>
      </c>
      <c r="J7" s="14">
        <v>5.7</v>
      </c>
      <c r="K7" s="14">
        <v>5.9</v>
      </c>
      <c r="L7" s="14">
        <v>6.1</v>
      </c>
      <c r="M7" s="14">
        <v>7.5</v>
      </c>
      <c r="N7" s="16">
        <f t="shared" si="0"/>
        <v>6.4416666666666664</v>
      </c>
    </row>
    <row r="8" spans="1:14" x14ac:dyDescent="0.35">
      <c r="A8" s="2" t="s">
        <v>30</v>
      </c>
      <c r="B8" s="14">
        <v>5.7</v>
      </c>
      <c r="C8" s="14">
        <v>5.6</v>
      </c>
      <c r="D8" s="14">
        <v>5.3</v>
      </c>
      <c r="E8" s="14">
        <v>5.0999999999999996</v>
      </c>
      <c r="F8" s="14">
        <v>4.9000000000000004</v>
      </c>
      <c r="G8" s="14">
        <v>6</v>
      </c>
      <c r="H8" s="14">
        <v>6.6</v>
      </c>
      <c r="I8" s="14">
        <v>5.0999999999999996</v>
      </c>
      <c r="J8" s="14">
        <v>4.8</v>
      </c>
      <c r="K8" s="14">
        <v>4.9000000000000004</v>
      </c>
      <c r="L8" s="14">
        <v>5</v>
      </c>
      <c r="M8" s="14">
        <v>5.9</v>
      </c>
      <c r="N8" s="16">
        <f t="shared" si="0"/>
        <v>5.4083333333333341</v>
      </c>
    </row>
    <row r="9" spans="1:14" x14ac:dyDescent="0.35">
      <c r="A9" s="5" t="s">
        <v>12</v>
      </c>
      <c r="B9" s="19">
        <v>7.8</v>
      </c>
      <c r="C9" s="19">
        <v>7.7</v>
      </c>
      <c r="D9" s="19">
        <v>7.3</v>
      </c>
      <c r="E9" s="19">
        <v>7</v>
      </c>
      <c r="F9" s="19">
        <v>6.7</v>
      </c>
      <c r="G9" s="19">
        <v>8.3000000000000007</v>
      </c>
      <c r="H9" s="19">
        <v>8.9</v>
      </c>
      <c r="I9" s="19">
        <v>7.2</v>
      </c>
      <c r="J9" s="19">
        <v>7</v>
      </c>
      <c r="K9" s="19">
        <v>7.1</v>
      </c>
      <c r="L9" s="19">
        <v>7.3</v>
      </c>
      <c r="M9" s="19">
        <v>8.5</v>
      </c>
      <c r="N9" s="16">
        <f t="shared" si="0"/>
        <v>7.5666666666666664</v>
      </c>
    </row>
    <row r="10" spans="1:14" x14ac:dyDescent="0.35">
      <c r="A10" s="2" t="s">
        <v>31</v>
      </c>
      <c r="B10" s="14">
        <v>10.6</v>
      </c>
      <c r="C10" s="14">
        <v>10.3</v>
      </c>
      <c r="D10" s="14">
        <v>9.8000000000000007</v>
      </c>
      <c r="E10" s="14">
        <v>9.4</v>
      </c>
      <c r="F10" s="14">
        <v>9.1</v>
      </c>
      <c r="G10" s="14">
        <v>10.4</v>
      </c>
      <c r="H10" s="14">
        <v>11.2</v>
      </c>
      <c r="I10" s="14">
        <v>9.3000000000000007</v>
      </c>
      <c r="J10" s="14">
        <v>9.1999999999999993</v>
      </c>
      <c r="K10" s="14">
        <v>9.3000000000000007</v>
      </c>
      <c r="L10" s="14">
        <v>9.5</v>
      </c>
      <c r="M10" s="14">
        <v>10.9</v>
      </c>
      <c r="N10" s="16">
        <f t="shared" si="0"/>
        <v>9.9166666666666661</v>
      </c>
    </row>
    <row r="11" spans="1:14" x14ac:dyDescent="0.35">
      <c r="A11" s="2" t="s">
        <v>32</v>
      </c>
      <c r="B11" s="14">
        <v>10.4</v>
      </c>
      <c r="C11" s="14">
        <v>9.9</v>
      </c>
      <c r="D11" s="14">
        <v>9.6</v>
      </c>
      <c r="E11" s="14">
        <v>9.6</v>
      </c>
      <c r="F11" s="14">
        <v>8.4</v>
      </c>
      <c r="G11" s="14">
        <v>9</v>
      </c>
      <c r="H11" s="14">
        <v>9.4</v>
      </c>
      <c r="I11" s="14">
        <v>8.1999999999999993</v>
      </c>
      <c r="J11" s="14">
        <v>8.1</v>
      </c>
      <c r="K11" s="14">
        <v>8.4</v>
      </c>
      <c r="L11" s="14">
        <v>8.8000000000000007</v>
      </c>
      <c r="M11" s="14">
        <v>10</v>
      </c>
      <c r="N11" s="16">
        <f t="shared" si="0"/>
        <v>9.15</v>
      </c>
    </row>
    <row r="12" spans="1:14" x14ac:dyDescent="0.35">
      <c r="A12" s="7" t="s">
        <v>33</v>
      </c>
      <c r="B12" s="20">
        <v>11</v>
      </c>
      <c r="C12" s="20">
        <v>11</v>
      </c>
      <c r="D12" s="20">
        <v>10.3</v>
      </c>
      <c r="E12" s="20">
        <v>10.5</v>
      </c>
      <c r="F12" s="20">
        <v>10.5</v>
      </c>
      <c r="G12" s="20">
        <v>11</v>
      </c>
      <c r="H12" s="20">
        <v>11.4</v>
      </c>
      <c r="I12" s="20">
        <v>9.9</v>
      </c>
      <c r="J12" s="20">
        <v>9.6999999999999993</v>
      </c>
      <c r="K12" s="20">
        <v>9.8000000000000007</v>
      </c>
      <c r="L12" s="20">
        <v>9.6</v>
      </c>
      <c r="M12" s="20">
        <v>10.5</v>
      </c>
      <c r="N12" s="17">
        <f t="shared" si="0"/>
        <v>10.433333333333334</v>
      </c>
    </row>
    <row r="13" spans="1:14" x14ac:dyDescent="0.35">
      <c r="A13" s="2" t="s">
        <v>14</v>
      </c>
      <c r="B13" s="14">
        <v>12.6</v>
      </c>
      <c r="C13" s="14">
        <v>12.3</v>
      </c>
      <c r="D13" s="14">
        <v>11.6</v>
      </c>
      <c r="E13" s="14">
        <v>11.4</v>
      </c>
      <c r="F13" s="14">
        <v>10</v>
      </c>
      <c r="G13" s="14">
        <v>10.6</v>
      </c>
      <c r="H13" s="14">
        <v>11.1</v>
      </c>
      <c r="I13" s="14">
        <v>9.6</v>
      </c>
      <c r="J13" s="14">
        <v>9.6</v>
      </c>
      <c r="K13" s="14">
        <v>9.9</v>
      </c>
      <c r="L13" s="14">
        <v>10.3</v>
      </c>
      <c r="M13" s="14">
        <v>12.3</v>
      </c>
      <c r="N13" s="16">
        <f t="shared" si="0"/>
        <v>10.941666666666665</v>
      </c>
    </row>
    <row r="14" spans="1:14" x14ac:dyDescent="0.35">
      <c r="A14" s="2" t="s">
        <v>15</v>
      </c>
      <c r="B14" s="14">
        <v>6.9</v>
      </c>
      <c r="C14" s="14">
        <v>7.1</v>
      </c>
      <c r="D14" s="14">
        <v>6.2</v>
      </c>
      <c r="E14" s="14">
        <v>5.9</v>
      </c>
      <c r="F14" s="14">
        <v>5.2</v>
      </c>
      <c r="G14" s="14">
        <v>6</v>
      </c>
      <c r="H14" s="14">
        <v>6.7</v>
      </c>
      <c r="I14" s="14">
        <v>5</v>
      </c>
      <c r="J14" s="14">
        <v>5</v>
      </c>
      <c r="K14" s="14">
        <v>5</v>
      </c>
      <c r="L14" s="14">
        <v>5.3</v>
      </c>
      <c r="M14" s="14">
        <v>7.7</v>
      </c>
      <c r="N14" s="16">
        <f t="shared" si="0"/>
        <v>6</v>
      </c>
    </row>
    <row r="15" spans="1:14" x14ac:dyDescent="0.35">
      <c r="A15" s="2" t="s">
        <v>16</v>
      </c>
      <c r="B15" s="14">
        <v>6.5</v>
      </c>
      <c r="C15" s="14">
        <v>6.4</v>
      </c>
      <c r="D15" s="14">
        <v>6.1</v>
      </c>
      <c r="E15" s="14">
        <v>5.9</v>
      </c>
      <c r="F15" s="14">
        <v>5.5</v>
      </c>
      <c r="G15" s="14">
        <v>6.6</v>
      </c>
      <c r="H15" s="14">
        <v>7.2</v>
      </c>
      <c r="I15" s="14">
        <v>5.6</v>
      </c>
      <c r="J15" s="14">
        <v>5.3</v>
      </c>
      <c r="K15" s="14">
        <v>5.3</v>
      </c>
      <c r="L15" s="14">
        <v>5.3</v>
      </c>
      <c r="M15" s="14">
        <v>6.2</v>
      </c>
      <c r="N15" s="16">
        <f t="shared" si="0"/>
        <v>5.9916666666666671</v>
      </c>
    </row>
    <row r="16" spans="1:14" x14ac:dyDescent="0.35">
      <c r="A16" s="2" t="s">
        <v>17</v>
      </c>
      <c r="B16" s="14">
        <v>4.3</v>
      </c>
      <c r="C16" s="14">
        <v>4.2</v>
      </c>
      <c r="D16" s="14">
        <v>4.0999999999999996</v>
      </c>
      <c r="E16" s="14">
        <v>3.9</v>
      </c>
      <c r="F16" s="14">
        <v>4.0999999999999996</v>
      </c>
      <c r="G16" s="14">
        <v>5.2</v>
      </c>
      <c r="H16" s="14">
        <v>5.8</v>
      </c>
      <c r="I16" s="14">
        <v>4.0999999999999996</v>
      </c>
      <c r="J16" s="14">
        <v>3.9</v>
      </c>
      <c r="K16" s="14">
        <v>4.0999999999999996</v>
      </c>
      <c r="L16" s="14">
        <v>4.0999999999999996</v>
      </c>
      <c r="M16" s="14">
        <v>5</v>
      </c>
      <c r="N16" s="16">
        <f t="shared" si="0"/>
        <v>4.4000000000000004</v>
      </c>
    </row>
    <row r="17" spans="1:14" x14ac:dyDescent="0.35">
      <c r="A17" s="5" t="s">
        <v>18</v>
      </c>
      <c r="B17" s="19">
        <v>6.6</v>
      </c>
      <c r="C17" s="19">
        <v>6.7</v>
      </c>
      <c r="D17" s="19">
        <v>6.3</v>
      </c>
      <c r="E17" s="19">
        <v>5.9</v>
      </c>
      <c r="F17" s="19">
        <v>5.8</v>
      </c>
      <c r="G17" s="19">
        <v>7</v>
      </c>
      <c r="H17" s="19">
        <v>7.5</v>
      </c>
      <c r="I17" s="19">
        <v>6.4</v>
      </c>
      <c r="J17" s="19">
        <v>6.2</v>
      </c>
      <c r="K17" s="19">
        <v>6.2</v>
      </c>
      <c r="L17" s="19">
        <v>6.2</v>
      </c>
      <c r="M17" s="19">
        <v>7.8</v>
      </c>
      <c r="N17" s="16">
        <f t="shared" si="0"/>
        <v>6.55</v>
      </c>
    </row>
    <row r="18" spans="1:14" x14ac:dyDescent="0.35">
      <c r="A18" s="5" t="s">
        <v>19</v>
      </c>
      <c r="B18" s="19">
        <v>8.1999999999999993</v>
      </c>
      <c r="C18" s="19">
        <v>8</v>
      </c>
      <c r="D18" s="19">
        <v>7.5</v>
      </c>
      <c r="E18" s="19">
        <v>7.3</v>
      </c>
      <c r="F18" s="19">
        <v>7</v>
      </c>
      <c r="G18" s="19">
        <v>8.6999999999999993</v>
      </c>
      <c r="H18" s="19">
        <v>9.1999999999999993</v>
      </c>
      <c r="I18" s="19">
        <v>7.4</v>
      </c>
      <c r="J18" s="19">
        <v>7.2</v>
      </c>
      <c r="K18" s="19">
        <v>7.4</v>
      </c>
      <c r="L18" s="19">
        <v>7.5</v>
      </c>
      <c r="M18" s="19">
        <v>8.6999999999999993</v>
      </c>
      <c r="N18" s="16">
        <f t="shared" si="0"/>
        <v>7.8416666666666677</v>
      </c>
    </row>
    <row r="19" spans="1:14" x14ac:dyDescent="0.35">
      <c r="A19" s="2" t="s">
        <v>20</v>
      </c>
      <c r="B19" s="14">
        <v>10.4</v>
      </c>
      <c r="C19" s="14">
        <v>10.3</v>
      </c>
      <c r="D19" s="14">
        <v>9.9</v>
      </c>
      <c r="E19" s="14">
        <v>9.3000000000000007</v>
      </c>
      <c r="F19" s="14">
        <v>8.6999999999999993</v>
      </c>
      <c r="G19" s="14">
        <v>10</v>
      </c>
      <c r="H19" s="14">
        <v>10.6</v>
      </c>
      <c r="I19" s="14">
        <v>9.4</v>
      </c>
      <c r="J19" s="14">
        <v>9.8000000000000007</v>
      </c>
      <c r="K19" s="14">
        <v>9.5</v>
      </c>
      <c r="L19" s="14">
        <v>9.6999999999999993</v>
      </c>
      <c r="M19" s="14">
        <v>11.3</v>
      </c>
      <c r="N19" s="16">
        <f t="shared" si="0"/>
        <v>9.9083333333333332</v>
      </c>
    </row>
    <row r="20" spans="1:14" x14ac:dyDescent="0.35">
      <c r="A20" s="2" t="s">
        <v>27</v>
      </c>
      <c r="B20" s="14">
        <v>8.4</v>
      </c>
      <c r="C20" s="14">
        <v>8.1999999999999993</v>
      </c>
      <c r="D20" s="14">
        <v>7.7</v>
      </c>
      <c r="E20" s="14">
        <v>6.8</v>
      </c>
      <c r="F20" s="14">
        <v>6.5</v>
      </c>
      <c r="G20" s="14">
        <v>7.7</v>
      </c>
      <c r="H20" s="14">
        <v>8.5</v>
      </c>
      <c r="I20" s="14">
        <v>6.8</v>
      </c>
      <c r="J20" s="14">
        <v>6.2</v>
      </c>
      <c r="K20" s="14">
        <v>6.8</v>
      </c>
      <c r="L20" s="14">
        <v>7.2</v>
      </c>
      <c r="M20" s="14">
        <v>8.4</v>
      </c>
      <c r="N20" s="16">
        <f t="shared" si="0"/>
        <v>7.4333333333333336</v>
      </c>
    </row>
    <row r="21" spans="1:14" x14ac:dyDescent="0.35">
      <c r="A21" s="2" t="s">
        <v>21</v>
      </c>
      <c r="B21" s="14">
        <v>8.1999999999999993</v>
      </c>
      <c r="C21" s="14">
        <v>8</v>
      </c>
      <c r="D21" s="14">
        <v>7.7</v>
      </c>
      <c r="E21" s="14">
        <v>7.3</v>
      </c>
      <c r="F21" s="14">
        <v>6.9</v>
      </c>
      <c r="G21" s="14">
        <v>7.6</v>
      </c>
      <c r="H21" s="14">
        <v>8.3000000000000007</v>
      </c>
      <c r="I21" s="14">
        <v>6.5</v>
      </c>
      <c r="J21" s="14">
        <v>6.7</v>
      </c>
      <c r="K21" s="14">
        <v>7.2</v>
      </c>
      <c r="L21" s="14">
        <v>7.5</v>
      </c>
      <c r="M21" s="14">
        <v>8.9</v>
      </c>
      <c r="N21" s="16">
        <f t="shared" si="0"/>
        <v>7.5666666666666673</v>
      </c>
    </row>
    <row r="22" spans="1:14" x14ac:dyDescent="0.35">
      <c r="A22" s="7" t="s">
        <v>22</v>
      </c>
      <c r="B22" s="20">
        <v>7.8</v>
      </c>
      <c r="C22" s="20">
        <v>7.7</v>
      </c>
      <c r="D22" s="20">
        <v>7.1</v>
      </c>
      <c r="E22" s="20">
        <v>6.7</v>
      </c>
      <c r="F22" s="20">
        <v>6.3</v>
      </c>
      <c r="G22" s="20">
        <v>7.5</v>
      </c>
      <c r="H22" s="20">
        <v>8.1999999999999993</v>
      </c>
      <c r="I22" s="20">
        <v>6.8</v>
      </c>
      <c r="J22" s="20">
        <v>6.7</v>
      </c>
      <c r="K22" s="20">
        <v>6.6</v>
      </c>
      <c r="L22" s="20">
        <v>6.5</v>
      </c>
      <c r="M22" s="20">
        <v>8</v>
      </c>
      <c r="N22" s="17">
        <f t="shared" si="0"/>
        <v>7.1583333333333323</v>
      </c>
    </row>
  </sheetData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CA019-1460-4E79-A6F7-8135A3109509}">
  <dimension ref="A2:N21"/>
  <sheetViews>
    <sheetView workbookViewId="0">
      <selection activeCell="I23" sqref="I23"/>
    </sheetView>
  </sheetViews>
  <sheetFormatPr defaultColWidth="9.1796875" defaultRowHeight="14.5" x14ac:dyDescent="0.35"/>
  <cols>
    <col min="1" max="16384" width="9.1796875" style="31"/>
  </cols>
  <sheetData>
    <row r="2" spans="1:14" x14ac:dyDescent="0.35">
      <c r="A2" s="31" t="s">
        <v>25</v>
      </c>
    </row>
    <row r="3" spans="1:14" ht="15" thickBot="1" x14ac:dyDescent="0.4">
      <c r="A3" s="32"/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13</v>
      </c>
    </row>
    <row r="4" spans="1:14" x14ac:dyDescent="0.35">
      <c r="A4" s="34" t="s">
        <v>28</v>
      </c>
      <c r="B4" s="35">
        <v>14.5</v>
      </c>
      <c r="C4" s="35">
        <v>14.1</v>
      </c>
      <c r="D4" s="35">
        <v>14.3</v>
      </c>
      <c r="E4" s="35">
        <v>13.8</v>
      </c>
      <c r="F4" s="35">
        <v>13.1</v>
      </c>
      <c r="G4" s="35">
        <v>14.1</v>
      </c>
      <c r="H4" s="35">
        <v>14.4</v>
      </c>
      <c r="I4" s="35">
        <v>12.4</v>
      </c>
      <c r="J4" s="35">
        <v>11.7</v>
      </c>
      <c r="K4" s="35"/>
      <c r="L4" s="35"/>
      <c r="M4" s="35"/>
      <c r="N4" s="36">
        <f t="shared" ref="N4:N21" si="0">AVERAGE(B4:M4)</f>
        <v>13.600000000000001</v>
      </c>
    </row>
    <row r="5" spans="1:14" x14ac:dyDescent="0.35">
      <c r="A5" s="37" t="s">
        <v>14</v>
      </c>
      <c r="B5" s="38">
        <v>16</v>
      </c>
      <c r="C5" s="38">
        <v>15.3</v>
      </c>
      <c r="D5" s="38">
        <v>14.6</v>
      </c>
      <c r="E5" s="38">
        <v>14</v>
      </c>
      <c r="F5" s="38">
        <v>12.3</v>
      </c>
      <c r="G5" s="38">
        <v>12.9</v>
      </c>
      <c r="H5" s="38">
        <v>13.2</v>
      </c>
      <c r="I5" s="38">
        <v>11.7</v>
      </c>
      <c r="J5" s="38">
        <v>11.2</v>
      </c>
      <c r="K5" s="38"/>
      <c r="L5" s="38"/>
      <c r="M5" s="38"/>
      <c r="N5" s="39">
        <f t="shared" si="0"/>
        <v>13.466666666666669</v>
      </c>
    </row>
    <row r="6" spans="1:14" x14ac:dyDescent="0.35">
      <c r="A6" s="37" t="s">
        <v>33</v>
      </c>
      <c r="B6" s="38">
        <v>14.5</v>
      </c>
      <c r="C6" s="38">
        <v>14</v>
      </c>
      <c r="D6" s="38">
        <v>14.1</v>
      </c>
      <c r="E6" s="38">
        <v>13.8</v>
      </c>
      <c r="F6" s="38">
        <v>13.1</v>
      </c>
      <c r="G6" s="38">
        <v>13.1</v>
      </c>
      <c r="H6" s="38">
        <v>13.2</v>
      </c>
      <c r="I6" s="38">
        <v>11.4</v>
      </c>
      <c r="J6" s="38">
        <v>10.9</v>
      </c>
      <c r="K6" s="38"/>
      <c r="L6" s="38"/>
      <c r="M6" s="38"/>
      <c r="N6" s="39">
        <f t="shared" si="0"/>
        <v>13.122222222222224</v>
      </c>
    </row>
    <row r="7" spans="1:14" x14ac:dyDescent="0.35">
      <c r="A7" s="37" t="s">
        <v>31</v>
      </c>
      <c r="B7" s="38">
        <v>13</v>
      </c>
      <c r="C7" s="38">
        <v>12.7</v>
      </c>
      <c r="D7" s="38">
        <v>12.7</v>
      </c>
      <c r="E7" s="38">
        <v>12.1</v>
      </c>
      <c r="F7" s="38">
        <v>11.4</v>
      </c>
      <c r="G7" s="38">
        <v>12.4</v>
      </c>
      <c r="H7" s="38">
        <v>12.8</v>
      </c>
      <c r="I7" s="38">
        <v>10.6</v>
      </c>
      <c r="J7" s="38">
        <v>10</v>
      </c>
      <c r="K7" s="38"/>
      <c r="L7" s="38"/>
      <c r="M7" s="38"/>
      <c r="N7" s="39">
        <f t="shared" si="0"/>
        <v>11.966666666666665</v>
      </c>
    </row>
    <row r="8" spans="1:14" x14ac:dyDescent="0.35">
      <c r="A8" s="40" t="s">
        <v>23</v>
      </c>
      <c r="B8" s="41">
        <v>12.7</v>
      </c>
      <c r="C8" s="41">
        <v>12.4</v>
      </c>
      <c r="D8" s="41">
        <v>12.6</v>
      </c>
      <c r="E8" s="41">
        <v>12.1</v>
      </c>
      <c r="F8" s="41">
        <v>11.4</v>
      </c>
      <c r="G8" s="41">
        <v>12</v>
      </c>
      <c r="H8" s="41">
        <v>12.3</v>
      </c>
      <c r="I8" s="41">
        <v>10.7</v>
      </c>
      <c r="J8" s="41">
        <v>10.1</v>
      </c>
      <c r="K8" s="41"/>
      <c r="L8" s="41"/>
      <c r="M8" s="41"/>
      <c r="N8" s="39">
        <f t="shared" si="0"/>
        <v>11.81111111111111</v>
      </c>
    </row>
    <row r="9" spans="1:14" x14ac:dyDescent="0.35">
      <c r="A9" s="37" t="s">
        <v>20</v>
      </c>
      <c r="B9" s="38">
        <v>13.1</v>
      </c>
      <c r="C9" s="38">
        <v>12.7</v>
      </c>
      <c r="D9" s="38">
        <v>12.7</v>
      </c>
      <c r="E9" s="38">
        <v>11.7</v>
      </c>
      <c r="F9" s="38">
        <v>10.199999999999999</v>
      </c>
      <c r="G9" s="38">
        <v>11.4</v>
      </c>
      <c r="H9" s="38">
        <v>11.8</v>
      </c>
      <c r="I9" s="38">
        <v>9.6</v>
      </c>
      <c r="J9" s="38">
        <v>9.6</v>
      </c>
      <c r="K9" s="38"/>
      <c r="L9" s="38"/>
      <c r="M9" s="38"/>
      <c r="N9" s="39">
        <f t="shared" si="0"/>
        <v>11.422222222222222</v>
      </c>
    </row>
    <row r="10" spans="1:14" x14ac:dyDescent="0.35">
      <c r="A10" s="37" t="s">
        <v>32</v>
      </c>
      <c r="B10" s="38">
        <v>11.9</v>
      </c>
      <c r="C10" s="38">
        <v>11.6</v>
      </c>
      <c r="D10" s="38">
        <v>11.4</v>
      </c>
      <c r="E10" s="38">
        <v>11.4</v>
      </c>
      <c r="F10" s="38">
        <v>10.4</v>
      </c>
      <c r="G10" s="38">
        <v>10.5</v>
      </c>
      <c r="H10" s="38">
        <v>11.1</v>
      </c>
      <c r="I10" s="38">
        <v>9.5</v>
      </c>
      <c r="J10" s="38">
        <v>8.9</v>
      </c>
      <c r="K10" s="38"/>
      <c r="L10" s="38"/>
      <c r="M10" s="38"/>
      <c r="N10" s="39">
        <f t="shared" si="0"/>
        <v>10.744444444444444</v>
      </c>
    </row>
    <row r="11" spans="1:14" x14ac:dyDescent="0.35">
      <c r="A11" s="42" t="s">
        <v>27</v>
      </c>
      <c r="B11" s="43">
        <v>12.4</v>
      </c>
      <c r="C11" s="43">
        <v>12.3</v>
      </c>
      <c r="D11" s="43">
        <v>11.4</v>
      </c>
      <c r="E11" s="43">
        <v>10.6</v>
      </c>
      <c r="F11" s="43">
        <v>8.9</v>
      </c>
      <c r="G11" s="43">
        <v>9.1999999999999993</v>
      </c>
      <c r="H11" s="43">
        <v>9.4</v>
      </c>
      <c r="I11" s="43">
        <v>7.9</v>
      </c>
      <c r="J11" s="43">
        <v>7.1</v>
      </c>
      <c r="K11" s="43"/>
      <c r="L11" s="43"/>
      <c r="M11" s="43"/>
      <c r="N11" s="44">
        <f t="shared" si="0"/>
        <v>9.9111111111111114</v>
      </c>
    </row>
    <row r="12" spans="1:14" x14ac:dyDescent="0.35">
      <c r="A12" s="37" t="s">
        <v>21</v>
      </c>
      <c r="B12" s="38">
        <v>10.8</v>
      </c>
      <c r="C12" s="38">
        <v>10.8</v>
      </c>
      <c r="D12" s="38">
        <v>10.4</v>
      </c>
      <c r="E12" s="38">
        <v>10</v>
      </c>
      <c r="F12" s="38">
        <v>8.9</v>
      </c>
      <c r="G12" s="38">
        <v>9.6</v>
      </c>
      <c r="H12" s="38">
        <v>9.8000000000000007</v>
      </c>
      <c r="I12" s="38">
        <v>8.1</v>
      </c>
      <c r="J12" s="38">
        <v>7.4</v>
      </c>
      <c r="K12" s="38"/>
      <c r="L12" s="38"/>
      <c r="M12" s="38"/>
      <c r="N12" s="39">
        <f t="shared" si="0"/>
        <v>9.5333333333333332</v>
      </c>
    </row>
    <row r="13" spans="1:14" x14ac:dyDescent="0.35">
      <c r="A13" s="37" t="s">
        <v>22</v>
      </c>
      <c r="B13" s="38">
        <v>10.9</v>
      </c>
      <c r="C13" s="38">
        <v>10.7</v>
      </c>
      <c r="D13" s="38">
        <v>10.3</v>
      </c>
      <c r="E13" s="38">
        <v>9.4</v>
      </c>
      <c r="F13" s="38">
        <v>8.6999999999999993</v>
      </c>
      <c r="G13" s="38">
        <v>9.6</v>
      </c>
      <c r="H13" s="38">
        <v>10.199999999999999</v>
      </c>
      <c r="I13" s="38">
        <v>8.1</v>
      </c>
      <c r="J13" s="38">
        <v>7.4</v>
      </c>
      <c r="K13" s="38"/>
      <c r="L13" s="38"/>
      <c r="M13" s="38"/>
      <c r="N13" s="39">
        <f t="shared" si="0"/>
        <v>9.4777777777777779</v>
      </c>
    </row>
    <row r="14" spans="1:14" x14ac:dyDescent="0.35">
      <c r="A14" s="40" t="s">
        <v>19</v>
      </c>
      <c r="B14" s="41">
        <v>9.8000000000000007</v>
      </c>
      <c r="C14" s="41">
        <v>10.3</v>
      </c>
      <c r="D14" s="41">
        <v>9.6999999999999993</v>
      </c>
      <c r="E14" s="41">
        <v>9.1999999999999993</v>
      </c>
      <c r="F14" s="41">
        <v>8.9</v>
      </c>
      <c r="G14" s="41">
        <v>10.199999999999999</v>
      </c>
      <c r="H14" s="41">
        <v>10.7</v>
      </c>
      <c r="I14" s="41">
        <v>8.3000000000000007</v>
      </c>
      <c r="J14" s="41">
        <v>7.8</v>
      </c>
      <c r="K14" s="41"/>
      <c r="L14" s="41"/>
      <c r="M14" s="41"/>
      <c r="N14" s="39">
        <f t="shared" si="0"/>
        <v>9.4333333333333318</v>
      </c>
    </row>
    <row r="15" spans="1:14" x14ac:dyDescent="0.35">
      <c r="A15" s="40" t="s">
        <v>12</v>
      </c>
      <c r="B15" s="41">
        <v>9.5</v>
      </c>
      <c r="C15" s="41">
        <v>10.1</v>
      </c>
      <c r="D15" s="41">
        <v>9.4</v>
      </c>
      <c r="E15" s="41">
        <v>9</v>
      </c>
      <c r="F15" s="41">
        <v>8.6999999999999993</v>
      </c>
      <c r="G15" s="41">
        <v>9.8000000000000007</v>
      </c>
      <c r="H15" s="41">
        <v>10.3</v>
      </c>
      <c r="I15" s="41">
        <v>8.1</v>
      </c>
      <c r="J15" s="41">
        <v>7.6</v>
      </c>
      <c r="K15" s="41"/>
      <c r="L15" s="41"/>
      <c r="M15" s="41"/>
      <c r="N15" s="39">
        <f t="shared" si="0"/>
        <v>9.1666666666666643</v>
      </c>
    </row>
    <row r="16" spans="1:14" x14ac:dyDescent="0.35">
      <c r="A16" s="37" t="s">
        <v>16</v>
      </c>
      <c r="B16" s="38">
        <v>9.8000000000000007</v>
      </c>
      <c r="C16" s="38">
        <v>9.3000000000000007</v>
      </c>
      <c r="D16" s="38">
        <v>8.8000000000000007</v>
      </c>
      <c r="E16" s="38">
        <v>8.4</v>
      </c>
      <c r="F16" s="38">
        <v>8</v>
      </c>
      <c r="G16" s="38">
        <v>8.6999999999999993</v>
      </c>
      <c r="H16" s="38">
        <v>8.9</v>
      </c>
      <c r="I16" s="38">
        <v>6.9</v>
      </c>
      <c r="J16" s="38">
        <v>6.4</v>
      </c>
      <c r="K16" s="38"/>
      <c r="L16" s="38"/>
      <c r="M16" s="38"/>
      <c r="N16" s="39">
        <f t="shared" si="0"/>
        <v>8.3555555555555561</v>
      </c>
    </row>
    <row r="17" spans="1:14" x14ac:dyDescent="0.35">
      <c r="A17" s="40" t="s">
        <v>18</v>
      </c>
      <c r="B17" s="41">
        <v>8.5</v>
      </c>
      <c r="C17" s="41">
        <v>9.3000000000000007</v>
      </c>
      <c r="D17" s="41">
        <v>8.3000000000000007</v>
      </c>
      <c r="E17" s="41">
        <v>8</v>
      </c>
      <c r="F17" s="41">
        <v>7.9</v>
      </c>
      <c r="G17" s="41">
        <v>8.3000000000000007</v>
      </c>
      <c r="H17" s="41">
        <v>8.8000000000000007</v>
      </c>
      <c r="I17" s="41">
        <v>7.1</v>
      </c>
      <c r="J17" s="41">
        <v>6.7</v>
      </c>
      <c r="K17" s="41"/>
      <c r="L17" s="41"/>
      <c r="M17" s="41"/>
      <c r="N17" s="39">
        <f t="shared" si="0"/>
        <v>8.1</v>
      </c>
    </row>
    <row r="18" spans="1:14" x14ac:dyDescent="0.35">
      <c r="A18" s="37" t="s">
        <v>29</v>
      </c>
      <c r="B18" s="38">
        <v>9.3000000000000007</v>
      </c>
      <c r="C18" s="38">
        <v>9</v>
      </c>
      <c r="D18" s="38">
        <v>8.6</v>
      </c>
      <c r="E18" s="38">
        <v>7.9</v>
      </c>
      <c r="F18" s="38">
        <v>7.1</v>
      </c>
      <c r="G18" s="38">
        <v>7.6</v>
      </c>
      <c r="H18" s="38">
        <v>7.9</v>
      </c>
      <c r="I18" s="38">
        <v>6.4</v>
      </c>
      <c r="J18" s="38">
        <v>6</v>
      </c>
      <c r="K18" s="38"/>
      <c r="L18" s="38"/>
      <c r="M18" s="38"/>
      <c r="N18" s="39">
        <f t="shared" si="0"/>
        <v>7.7555555555555555</v>
      </c>
    </row>
    <row r="19" spans="1:14" x14ac:dyDescent="0.35">
      <c r="A19" s="37" t="s">
        <v>15</v>
      </c>
      <c r="B19" s="38">
        <v>9.6999999999999993</v>
      </c>
      <c r="C19" s="38">
        <v>9.3000000000000007</v>
      </c>
      <c r="D19" s="38">
        <v>8.4</v>
      </c>
      <c r="E19" s="38">
        <v>7.6</v>
      </c>
      <c r="F19" s="38">
        <v>6.6</v>
      </c>
      <c r="G19" s="38">
        <v>7</v>
      </c>
      <c r="H19" s="38">
        <v>7.5</v>
      </c>
      <c r="I19" s="38">
        <v>5.7</v>
      </c>
      <c r="J19" s="38">
        <v>5</v>
      </c>
      <c r="K19" s="38"/>
      <c r="L19" s="38"/>
      <c r="M19" s="38"/>
      <c r="N19" s="39">
        <f t="shared" si="0"/>
        <v>7.4222222222222234</v>
      </c>
    </row>
    <row r="20" spans="1:14" x14ac:dyDescent="0.35">
      <c r="A20" s="37" t="s">
        <v>30</v>
      </c>
      <c r="B20" s="38">
        <v>8.3000000000000007</v>
      </c>
      <c r="C20" s="38">
        <v>7.9</v>
      </c>
      <c r="D20" s="38">
        <v>7.5</v>
      </c>
      <c r="E20" s="38">
        <v>7.1</v>
      </c>
      <c r="F20" s="38">
        <v>6.8</v>
      </c>
      <c r="G20" s="38">
        <v>7.5</v>
      </c>
      <c r="H20" s="38">
        <v>7.8</v>
      </c>
      <c r="I20" s="38">
        <v>6</v>
      </c>
      <c r="J20" s="38">
        <v>5.5</v>
      </c>
      <c r="K20" s="38"/>
      <c r="L20" s="38"/>
      <c r="M20" s="38"/>
      <c r="N20" s="39">
        <f t="shared" si="0"/>
        <v>7.1555555555555559</v>
      </c>
    </row>
    <row r="21" spans="1:14" x14ac:dyDescent="0.35">
      <c r="A21" s="42" t="s">
        <v>17</v>
      </c>
      <c r="B21" s="43">
        <v>6.2</v>
      </c>
      <c r="C21" s="43">
        <v>6</v>
      </c>
      <c r="D21" s="43">
        <v>5.7</v>
      </c>
      <c r="E21" s="43">
        <v>5</v>
      </c>
      <c r="F21" s="43">
        <v>5</v>
      </c>
      <c r="G21" s="43">
        <v>5.8</v>
      </c>
      <c r="H21" s="43">
        <v>6.5</v>
      </c>
      <c r="I21" s="43">
        <v>4.5999999999999996</v>
      </c>
      <c r="J21" s="43">
        <v>4.0999999999999996</v>
      </c>
      <c r="K21" s="43"/>
      <c r="L21" s="43"/>
      <c r="M21" s="43"/>
      <c r="N21" s="44">
        <f t="shared" si="0"/>
        <v>5.4333333333333336</v>
      </c>
    </row>
  </sheetData>
  <sortState xmlns:xlrd2="http://schemas.microsoft.com/office/spreadsheetml/2017/richdata2" ref="A4:N21">
    <sortCondition descending="1" ref="N4:N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9"/>
  <sheetViews>
    <sheetView workbookViewId="0">
      <selection activeCell="B1" sqref="B1"/>
    </sheetView>
  </sheetViews>
  <sheetFormatPr defaultRowHeight="14.5" x14ac:dyDescent="0.35"/>
  <cols>
    <col min="1" max="1" width="18.54296875" customWidth="1"/>
  </cols>
  <sheetData>
    <row r="1" spans="1:2" x14ac:dyDescent="0.35">
      <c r="B1" s="30" t="s">
        <v>26</v>
      </c>
    </row>
    <row r="2" spans="1:2" x14ac:dyDescent="0.35">
      <c r="A2" t="s">
        <v>28</v>
      </c>
      <c r="B2" s="27">
        <v>11.541666666666666</v>
      </c>
    </row>
    <row r="3" spans="1:2" x14ac:dyDescent="0.35">
      <c r="A3" t="s">
        <v>14</v>
      </c>
      <c r="B3" s="27">
        <v>10.941666666666665</v>
      </c>
    </row>
    <row r="4" spans="1:2" x14ac:dyDescent="0.35">
      <c r="A4" t="s">
        <v>33</v>
      </c>
      <c r="B4" s="27">
        <v>10.433333333333334</v>
      </c>
    </row>
    <row r="5" spans="1:2" x14ac:dyDescent="0.35">
      <c r="A5" t="s">
        <v>31</v>
      </c>
      <c r="B5" s="27">
        <v>9.9166666666666661</v>
      </c>
    </row>
    <row r="6" spans="1:2" x14ac:dyDescent="0.35">
      <c r="A6" t="s">
        <v>20</v>
      </c>
      <c r="B6" s="27">
        <v>9.9083333333333332</v>
      </c>
    </row>
    <row r="7" spans="1:2" x14ac:dyDescent="0.35">
      <c r="A7" t="s">
        <v>23</v>
      </c>
      <c r="B7" s="27">
        <v>9.4749999999999996</v>
      </c>
    </row>
    <row r="8" spans="1:2" x14ac:dyDescent="0.35">
      <c r="A8" t="s">
        <v>32</v>
      </c>
      <c r="B8" s="27">
        <v>9.15</v>
      </c>
    </row>
    <row r="9" spans="1:2" x14ac:dyDescent="0.35">
      <c r="A9" t="s">
        <v>19</v>
      </c>
      <c r="B9" s="27">
        <v>7.8416666666666677</v>
      </c>
    </row>
    <row r="10" spans="1:2" x14ac:dyDescent="0.35">
      <c r="A10" t="s">
        <v>21</v>
      </c>
      <c r="B10" s="27">
        <v>7.5666666666666673</v>
      </c>
    </row>
    <row r="11" spans="1:2" x14ac:dyDescent="0.35">
      <c r="A11" t="s">
        <v>12</v>
      </c>
      <c r="B11" s="27">
        <v>7.5666666666666664</v>
      </c>
    </row>
    <row r="12" spans="1:2" x14ac:dyDescent="0.35">
      <c r="A12" t="s">
        <v>27</v>
      </c>
      <c r="B12" s="27">
        <v>7.4333333333333336</v>
      </c>
    </row>
    <row r="13" spans="1:2" x14ac:dyDescent="0.35">
      <c r="A13" t="s">
        <v>22</v>
      </c>
      <c r="B13" s="27">
        <v>7.1583333333333323</v>
      </c>
    </row>
    <row r="14" spans="1:2" x14ac:dyDescent="0.35">
      <c r="A14" t="s">
        <v>18</v>
      </c>
      <c r="B14" s="27">
        <v>6.55</v>
      </c>
    </row>
    <row r="15" spans="1:2" x14ac:dyDescent="0.35">
      <c r="A15" t="s">
        <v>29</v>
      </c>
      <c r="B15" s="27">
        <v>6.4416666666666664</v>
      </c>
    </row>
    <row r="16" spans="1:2" x14ac:dyDescent="0.35">
      <c r="A16" t="s">
        <v>15</v>
      </c>
      <c r="B16" s="27">
        <v>6</v>
      </c>
    </row>
    <row r="17" spans="1:2" x14ac:dyDescent="0.35">
      <c r="A17" t="s">
        <v>16</v>
      </c>
      <c r="B17" s="27">
        <v>5.9916666666666671</v>
      </c>
    </row>
    <row r="18" spans="1:2" x14ac:dyDescent="0.35">
      <c r="A18" t="s">
        <v>30</v>
      </c>
      <c r="B18" s="27">
        <v>5.4083333333333341</v>
      </c>
    </row>
    <row r="19" spans="1:2" x14ac:dyDescent="0.35">
      <c r="A19" t="s">
        <v>17</v>
      </c>
      <c r="B19" s="27">
        <v>4.4000000000000004</v>
      </c>
    </row>
  </sheetData>
  <sortState xmlns:xlrd2="http://schemas.microsoft.com/office/spreadsheetml/2017/richdata2" ref="A2:B19">
    <sortCondition descending="1" ref="B2:B1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3"/>
  <sheetViews>
    <sheetView workbookViewId="0">
      <selection activeCell="A2" sqref="A2"/>
    </sheetView>
  </sheetViews>
  <sheetFormatPr defaultRowHeight="14.5" x14ac:dyDescent="0.35"/>
  <cols>
    <col min="1" max="1" width="20" customWidth="1"/>
    <col min="2" max="11" width="7.453125" bestFit="1" customWidth="1"/>
    <col min="12" max="13" width="7" customWidth="1"/>
    <col min="14" max="14" width="8.54296875" customWidth="1"/>
  </cols>
  <sheetData>
    <row r="1" spans="1:14" ht="18.5" x14ac:dyDescent="0.45">
      <c r="A1" s="3" t="s">
        <v>36</v>
      </c>
    </row>
    <row r="3" spans="1:14" x14ac:dyDescent="0.35">
      <c r="A3" t="s">
        <v>25</v>
      </c>
    </row>
    <row r="4" spans="1:14" ht="15" thickBot="1" x14ac:dyDescent="0.4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</row>
    <row r="5" spans="1:14" x14ac:dyDescent="0.35">
      <c r="A5" s="12" t="s">
        <v>23</v>
      </c>
      <c r="B5" s="45">
        <v>114496</v>
      </c>
      <c r="C5" s="45">
        <v>110259</v>
      </c>
      <c r="D5" s="45">
        <v>102845</v>
      </c>
      <c r="E5" s="45">
        <v>98432</v>
      </c>
      <c r="F5" s="45">
        <v>99899</v>
      </c>
      <c r="G5" s="45">
        <v>119536</v>
      </c>
      <c r="H5" s="45">
        <v>128822</v>
      </c>
      <c r="I5" s="45">
        <v>105677</v>
      </c>
      <c r="J5" s="45">
        <v>100987</v>
      </c>
      <c r="K5" s="45">
        <v>99363</v>
      </c>
      <c r="L5" s="45">
        <v>98530</v>
      </c>
      <c r="M5" s="45">
        <v>109124</v>
      </c>
      <c r="N5" s="46">
        <f>AVERAGE(B5:M5)</f>
        <v>107330.83333333333</v>
      </c>
    </row>
    <row r="6" spans="1:14" x14ac:dyDescent="0.35">
      <c r="A6" s="2" t="s">
        <v>28</v>
      </c>
      <c r="B6" s="1">
        <v>6371</v>
      </c>
      <c r="C6" s="1">
        <v>6170</v>
      </c>
      <c r="D6" s="1">
        <v>5699</v>
      </c>
      <c r="E6" s="1">
        <v>5465</v>
      </c>
      <c r="F6" s="1">
        <v>5568</v>
      </c>
      <c r="G6" s="1">
        <v>6751</v>
      </c>
      <c r="H6" s="1">
        <v>7323</v>
      </c>
      <c r="I6" s="1">
        <v>5842</v>
      </c>
      <c r="J6" s="1">
        <v>5522</v>
      </c>
      <c r="K6" s="1">
        <v>5384</v>
      </c>
      <c r="L6" s="1">
        <v>5318</v>
      </c>
      <c r="M6" s="1">
        <v>6231</v>
      </c>
      <c r="N6" s="4">
        <f>AVERAGE(B6:M6)</f>
        <v>5970.333333333333</v>
      </c>
    </row>
    <row r="7" spans="1:14" x14ac:dyDescent="0.35">
      <c r="A7" s="2" t="s">
        <v>29</v>
      </c>
      <c r="B7" s="1">
        <v>2326</v>
      </c>
      <c r="C7" s="1">
        <v>2375</v>
      </c>
      <c r="D7" s="1">
        <v>2119</v>
      </c>
      <c r="E7" s="1">
        <v>1982</v>
      </c>
      <c r="F7" s="1">
        <v>2024</v>
      </c>
      <c r="G7" s="1">
        <v>2557</v>
      </c>
      <c r="H7" s="1">
        <v>2797</v>
      </c>
      <c r="I7" s="1">
        <v>2231</v>
      </c>
      <c r="J7" s="1">
        <v>2074</v>
      </c>
      <c r="K7" s="1">
        <v>2138</v>
      </c>
      <c r="L7" s="1">
        <v>2116</v>
      </c>
      <c r="M7" s="1">
        <v>2528</v>
      </c>
      <c r="N7" s="4">
        <f t="shared" ref="N7:N12" si="0">AVERAGE(B7:M7)</f>
        <v>2272.25</v>
      </c>
    </row>
    <row r="8" spans="1:14" x14ac:dyDescent="0.35">
      <c r="A8" s="2" t="s">
        <v>30</v>
      </c>
      <c r="B8" s="1">
        <v>1865</v>
      </c>
      <c r="C8" s="1">
        <v>1832</v>
      </c>
      <c r="D8" s="1">
        <v>1698</v>
      </c>
      <c r="E8" s="1">
        <v>1654</v>
      </c>
      <c r="F8" s="1">
        <v>1654</v>
      </c>
      <c r="G8" s="1">
        <v>2366</v>
      </c>
      <c r="H8" s="1">
        <v>2708</v>
      </c>
      <c r="I8" s="1">
        <v>1836</v>
      </c>
      <c r="J8" s="1">
        <v>1676</v>
      </c>
      <c r="K8" s="1">
        <v>1660</v>
      </c>
      <c r="L8" s="1">
        <v>1678</v>
      </c>
      <c r="M8" s="1">
        <v>1954</v>
      </c>
      <c r="N8" s="4">
        <f t="shared" si="0"/>
        <v>1881.75</v>
      </c>
    </row>
    <row r="9" spans="1:14" x14ac:dyDescent="0.35">
      <c r="A9" s="5" t="s">
        <v>12</v>
      </c>
      <c r="B9" s="6">
        <v>942</v>
      </c>
      <c r="C9" s="6">
        <v>933</v>
      </c>
      <c r="D9" s="6">
        <v>856</v>
      </c>
      <c r="E9" s="6">
        <v>822</v>
      </c>
      <c r="F9" s="6">
        <v>852</v>
      </c>
      <c r="G9" s="6">
        <v>1245</v>
      </c>
      <c r="H9" s="6">
        <v>1361</v>
      </c>
      <c r="I9" s="6">
        <v>948</v>
      </c>
      <c r="J9" s="6">
        <v>875</v>
      </c>
      <c r="K9" s="6">
        <v>875</v>
      </c>
      <c r="L9" s="6">
        <v>877</v>
      </c>
      <c r="M9" s="6">
        <v>1001</v>
      </c>
      <c r="N9" s="4">
        <f t="shared" si="0"/>
        <v>965.58333333333337</v>
      </c>
    </row>
    <row r="10" spans="1:14" x14ac:dyDescent="0.35">
      <c r="A10" s="2" t="s">
        <v>31</v>
      </c>
      <c r="B10" s="1">
        <v>7856</v>
      </c>
      <c r="C10" s="1">
        <v>7570</v>
      </c>
      <c r="D10" s="1">
        <v>7248</v>
      </c>
      <c r="E10" s="1">
        <v>7063</v>
      </c>
      <c r="F10" s="1">
        <v>7098</v>
      </c>
      <c r="G10" s="1">
        <v>9281</v>
      </c>
      <c r="H10" s="1">
        <v>10337</v>
      </c>
      <c r="I10" s="1">
        <v>7757</v>
      </c>
      <c r="J10" s="1">
        <v>7545</v>
      </c>
      <c r="K10" s="1">
        <v>7347</v>
      </c>
      <c r="L10" s="1">
        <v>7241</v>
      </c>
      <c r="M10" s="1">
        <v>8360</v>
      </c>
      <c r="N10" s="4">
        <f t="shared" si="0"/>
        <v>7891.916666666667</v>
      </c>
    </row>
    <row r="11" spans="1:14" x14ac:dyDescent="0.35">
      <c r="A11" s="2" t="s">
        <v>32</v>
      </c>
      <c r="B11" s="28">
        <v>1121</v>
      </c>
      <c r="C11" s="28">
        <v>1037</v>
      </c>
      <c r="D11" s="28">
        <v>992</v>
      </c>
      <c r="E11" s="28">
        <v>993</v>
      </c>
      <c r="F11" s="28">
        <v>945</v>
      </c>
      <c r="G11" s="28">
        <v>1145</v>
      </c>
      <c r="H11" s="28">
        <v>1286</v>
      </c>
      <c r="I11" s="28">
        <v>1040</v>
      </c>
      <c r="J11" s="28">
        <v>1000</v>
      </c>
      <c r="K11" s="28">
        <v>1004</v>
      </c>
      <c r="L11" s="28">
        <v>956</v>
      </c>
      <c r="M11" s="28">
        <v>1057</v>
      </c>
      <c r="N11" s="4">
        <f t="shared" si="0"/>
        <v>1048</v>
      </c>
    </row>
    <row r="12" spans="1:14" x14ac:dyDescent="0.35">
      <c r="A12" s="7" t="s">
        <v>33</v>
      </c>
      <c r="B12" s="29">
        <v>3249</v>
      </c>
      <c r="C12" s="29">
        <v>3113</v>
      </c>
      <c r="D12" s="29">
        <v>2859</v>
      </c>
      <c r="E12" s="29">
        <v>2944</v>
      </c>
      <c r="F12" s="29">
        <v>3149</v>
      </c>
      <c r="G12" s="29">
        <v>3672</v>
      </c>
      <c r="H12" s="29">
        <v>3920</v>
      </c>
      <c r="I12" s="29">
        <v>3169</v>
      </c>
      <c r="J12" s="29">
        <v>3032</v>
      </c>
      <c r="K12" s="29">
        <v>3011</v>
      </c>
      <c r="L12" s="29">
        <v>2826</v>
      </c>
      <c r="M12" s="29">
        <v>2990</v>
      </c>
      <c r="N12" s="9">
        <f t="shared" si="0"/>
        <v>3161.1666666666665</v>
      </c>
    </row>
    <row r="13" spans="1:14" x14ac:dyDescent="0.35">
      <c r="A13" s="2" t="s">
        <v>14</v>
      </c>
      <c r="B13" s="1">
        <v>556</v>
      </c>
      <c r="C13" s="1">
        <v>528</v>
      </c>
      <c r="D13" s="1">
        <v>490</v>
      </c>
      <c r="E13" s="1">
        <v>462</v>
      </c>
      <c r="F13" s="1">
        <v>461</v>
      </c>
      <c r="G13" s="1">
        <v>539</v>
      </c>
      <c r="H13" s="1">
        <v>575</v>
      </c>
      <c r="I13" s="1">
        <v>474</v>
      </c>
      <c r="J13" s="1">
        <v>448</v>
      </c>
      <c r="K13" s="1">
        <v>448</v>
      </c>
      <c r="L13" s="1">
        <v>466</v>
      </c>
      <c r="M13" s="1">
        <v>541</v>
      </c>
      <c r="N13" s="4">
        <f t="shared" ref="N13:N22" si="1">AVERAGE(B13:M13)</f>
        <v>499</v>
      </c>
    </row>
    <row r="14" spans="1:14" x14ac:dyDescent="0.35">
      <c r="A14" s="2" t="s">
        <v>15</v>
      </c>
      <c r="B14" s="1">
        <v>199</v>
      </c>
      <c r="C14" s="1">
        <v>217</v>
      </c>
      <c r="D14" s="1">
        <v>177</v>
      </c>
      <c r="E14" s="1">
        <v>167</v>
      </c>
      <c r="F14" s="1">
        <v>176</v>
      </c>
      <c r="G14" s="1">
        <v>232</v>
      </c>
      <c r="H14" s="1">
        <v>271</v>
      </c>
      <c r="I14" s="1">
        <v>176</v>
      </c>
      <c r="J14" s="1">
        <v>156</v>
      </c>
      <c r="K14" s="1">
        <v>155</v>
      </c>
      <c r="L14" s="1">
        <v>149</v>
      </c>
      <c r="M14" s="1">
        <v>214</v>
      </c>
      <c r="N14" s="4">
        <f t="shared" si="1"/>
        <v>190.75</v>
      </c>
    </row>
    <row r="15" spans="1:14" x14ac:dyDescent="0.35">
      <c r="A15" s="2" t="s">
        <v>16</v>
      </c>
      <c r="B15" s="1">
        <v>1343</v>
      </c>
      <c r="C15" s="1">
        <v>1304</v>
      </c>
      <c r="D15" s="1">
        <v>1232</v>
      </c>
      <c r="E15" s="1">
        <v>1202</v>
      </c>
      <c r="F15" s="1">
        <v>1146</v>
      </c>
      <c r="G15" s="1">
        <v>1604</v>
      </c>
      <c r="H15" s="1">
        <v>1796</v>
      </c>
      <c r="I15" s="1">
        <v>1257</v>
      </c>
      <c r="J15" s="1">
        <v>1146</v>
      </c>
      <c r="K15" s="1">
        <v>1137</v>
      </c>
      <c r="L15" s="1">
        <v>1112</v>
      </c>
      <c r="M15" s="1">
        <v>1265</v>
      </c>
      <c r="N15" s="4">
        <f t="shared" si="1"/>
        <v>1295.3333333333333</v>
      </c>
    </row>
    <row r="16" spans="1:14" x14ac:dyDescent="0.35">
      <c r="A16" s="2" t="s">
        <v>17</v>
      </c>
      <c r="B16" s="1">
        <v>392</v>
      </c>
      <c r="C16" s="1">
        <v>406</v>
      </c>
      <c r="D16" s="1">
        <v>362</v>
      </c>
      <c r="E16" s="1">
        <v>351</v>
      </c>
      <c r="F16" s="1">
        <v>412</v>
      </c>
      <c r="G16" s="1">
        <v>622</v>
      </c>
      <c r="H16" s="1">
        <v>734</v>
      </c>
      <c r="I16" s="1">
        <v>434</v>
      </c>
      <c r="J16" s="1">
        <v>389</v>
      </c>
      <c r="K16" s="1">
        <v>383</v>
      </c>
      <c r="L16" s="1">
        <v>396</v>
      </c>
      <c r="M16" s="1">
        <v>482</v>
      </c>
      <c r="N16" s="4">
        <f t="shared" si="1"/>
        <v>446.91666666666669</v>
      </c>
    </row>
    <row r="17" spans="1:14" x14ac:dyDescent="0.35">
      <c r="A17" s="5" t="s">
        <v>18</v>
      </c>
      <c r="B17" s="6">
        <v>158</v>
      </c>
      <c r="C17" s="6">
        <v>162</v>
      </c>
      <c r="D17" s="6">
        <v>148</v>
      </c>
      <c r="E17" s="6">
        <v>143</v>
      </c>
      <c r="F17" s="6">
        <v>156</v>
      </c>
      <c r="G17" s="6">
        <v>218</v>
      </c>
      <c r="H17" s="6">
        <v>246</v>
      </c>
      <c r="I17" s="6">
        <v>181</v>
      </c>
      <c r="J17" s="6">
        <v>166</v>
      </c>
      <c r="K17" s="6">
        <v>159</v>
      </c>
      <c r="L17" s="6">
        <v>155</v>
      </c>
      <c r="M17" s="6">
        <v>180</v>
      </c>
      <c r="N17" s="4">
        <f t="shared" si="1"/>
        <v>172.66666666666666</v>
      </c>
    </row>
    <row r="18" spans="1:14" x14ac:dyDescent="0.35">
      <c r="A18" s="5" t="s">
        <v>19</v>
      </c>
      <c r="B18" s="6">
        <v>784</v>
      </c>
      <c r="C18" s="6">
        <v>771</v>
      </c>
      <c r="D18" s="6">
        <v>708</v>
      </c>
      <c r="E18" s="6">
        <v>679</v>
      </c>
      <c r="F18" s="6">
        <v>696</v>
      </c>
      <c r="G18" s="6">
        <v>1027</v>
      </c>
      <c r="H18" s="6">
        <v>1115</v>
      </c>
      <c r="I18" s="6">
        <v>767</v>
      </c>
      <c r="J18" s="6">
        <v>709</v>
      </c>
      <c r="K18" s="6">
        <v>716</v>
      </c>
      <c r="L18" s="6">
        <v>722</v>
      </c>
      <c r="M18" s="6">
        <v>821</v>
      </c>
      <c r="N18" s="4">
        <f t="shared" si="1"/>
        <v>792.91666666666663</v>
      </c>
    </row>
    <row r="19" spans="1:14" x14ac:dyDescent="0.35">
      <c r="A19" s="2" t="s">
        <v>20</v>
      </c>
      <c r="B19" s="1">
        <v>641</v>
      </c>
      <c r="C19" s="1">
        <v>627</v>
      </c>
      <c r="D19" s="1">
        <v>579</v>
      </c>
      <c r="E19" s="1">
        <v>561</v>
      </c>
      <c r="F19" s="1">
        <v>537</v>
      </c>
      <c r="G19" s="1">
        <v>690</v>
      </c>
      <c r="H19" s="1">
        <v>764</v>
      </c>
      <c r="I19" s="1">
        <v>617</v>
      </c>
      <c r="J19" s="1">
        <v>617</v>
      </c>
      <c r="K19" s="1">
        <v>590</v>
      </c>
      <c r="L19" s="1">
        <v>588</v>
      </c>
      <c r="M19" s="1">
        <v>659</v>
      </c>
      <c r="N19" s="4">
        <f t="shared" si="1"/>
        <v>622.5</v>
      </c>
    </row>
    <row r="20" spans="1:14" x14ac:dyDescent="0.35">
      <c r="A20" s="2" t="s">
        <v>27</v>
      </c>
      <c r="B20" s="1">
        <v>176</v>
      </c>
      <c r="C20" s="1">
        <v>163</v>
      </c>
      <c r="D20" s="1">
        <v>153</v>
      </c>
      <c r="E20" s="1">
        <v>138</v>
      </c>
      <c r="F20" s="1">
        <v>141</v>
      </c>
      <c r="G20" s="1">
        <v>208</v>
      </c>
      <c r="H20" s="1">
        <v>229</v>
      </c>
      <c r="I20" s="1">
        <v>164</v>
      </c>
      <c r="J20" s="1">
        <v>144</v>
      </c>
      <c r="K20" s="1">
        <v>148</v>
      </c>
      <c r="L20" s="1">
        <v>146</v>
      </c>
      <c r="M20" s="1">
        <v>166</v>
      </c>
      <c r="N20" s="4">
        <f t="shared" si="1"/>
        <v>164.66666666666666</v>
      </c>
    </row>
    <row r="21" spans="1:14" x14ac:dyDescent="0.35">
      <c r="A21" s="2" t="s">
        <v>21</v>
      </c>
      <c r="B21" s="1">
        <v>338</v>
      </c>
      <c r="C21" s="1">
        <v>324</v>
      </c>
      <c r="D21" s="1">
        <v>331</v>
      </c>
      <c r="E21" s="1">
        <v>321</v>
      </c>
      <c r="F21" s="1">
        <v>316</v>
      </c>
      <c r="G21" s="1">
        <v>400</v>
      </c>
      <c r="H21" s="1">
        <v>446</v>
      </c>
      <c r="I21" s="1">
        <v>317</v>
      </c>
      <c r="J21" s="1">
        <v>315</v>
      </c>
      <c r="K21" s="1">
        <v>332</v>
      </c>
      <c r="L21" s="1">
        <v>327</v>
      </c>
      <c r="M21" s="1">
        <v>365</v>
      </c>
      <c r="N21" s="4">
        <f t="shared" si="1"/>
        <v>344.33333333333331</v>
      </c>
    </row>
    <row r="22" spans="1:14" x14ac:dyDescent="0.35">
      <c r="A22" s="7" t="s">
        <v>22</v>
      </c>
      <c r="B22" s="8">
        <v>578</v>
      </c>
      <c r="C22" s="8">
        <v>563</v>
      </c>
      <c r="D22" s="8">
        <v>508</v>
      </c>
      <c r="E22" s="8">
        <v>480</v>
      </c>
      <c r="F22" s="8">
        <v>470</v>
      </c>
      <c r="G22" s="8">
        <v>673</v>
      </c>
      <c r="H22" s="8">
        <v>767</v>
      </c>
      <c r="I22" s="8">
        <v>549</v>
      </c>
      <c r="J22" s="8">
        <v>529</v>
      </c>
      <c r="K22" s="8">
        <v>524</v>
      </c>
      <c r="L22" s="8">
        <v>484</v>
      </c>
      <c r="M22" s="8">
        <v>574</v>
      </c>
      <c r="N22" s="9">
        <f t="shared" si="1"/>
        <v>558.25</v>
      </c>
    </row>
    <row r="25" spans="1:14" ht="15" thickBot="1" x14ac:dyDescent="0.4">
      <c r="A25" s="10" t="s">
        <v>24</v>
      </c>
      <c r="B25" s="11" t="s">
        <v>0</v>
      </c>
      <c r="C25" s="11" t="s">
        <v>1</v>
      </c>
      <c r="D25" s="11" t="s">
        <v>2</v>
      </c>
      <c r="E25" s="11" t="s">
        <v>3</v>
      </c>
      <c r="F25" s="11" t="s">
        <v>4</v>
      </c>
      <c r="G25" s="11" t="s">
        <v>5</v>
      </c>
      <c r="H25" s="11" t="s">
        <v>6</v>
      </c>
      <c r="I25" s="11" t="s">
        <v>7</v>
      </c>
      <c r="J25" s="11" t="s">
        <v>8</v>
      </c>
      <c r="K25" s="11" t="s">
        <v>9</v>
      </c>
      <c r="L25" s="11" t="s">
        <v>10</v>
      </c>
      <c r="M25" s="11" t="s">
        <v>11</v>
      </c>
      <c r="N25" s="11" t="s">
        <v>13</v>
      </c>
    </row>
    <row r="26" spans="1:14" x14ac:dyDescent="0.35">
      <c r="A26" s="12" t="s">
        <v>23</v>
      </c>
      <c r="B26" s="21">
        <v>0.41828690003872487</v>
      </c>
      <c r="C26" s="21">
        <v>0.41514584455045539</v>
      </c>
      <c r="D26" s="21">
        <v>0.41019535581241373</v>
      </c>
      <c r="E26" s="21">
        <v>0.41221329290712722</v>
      </c>
      <c r="F26" s="21">
        <v>0.42441764133588805</v>
      </c>
      <c r="G26" s="21">
        <v>0.46012725712020142</v>
      </c>
      <c r="H26" s="21">
        <v>0.47317017626986663</v>
      </c>
      <c r="I26" s="21">
        <v>0.44194867762926782</v>
      </c>
      <c r="J26" s="21">
        <v>0.43365697182584501</v>
      </c>
      <c r="K26" s="21">
        <f>K5/Työttömät!K5</f>
        <v>0.42761051435653791</v>
      </c>
      <c r="L26" s="21">
        <f>L5/Työttömät!L5</f>
        <v>0.41956761498401018</v>
      </c>
      <c r="M26" s="21">
        <f>M5/Työttömät!M5</f>
        <v>0.41899218258051635</v>
      </c>
      <c r="N26" s="22">
        <f t="shared" ref="N26:N33" si="2">AVERAGE(B26:M26)</f>
        <v>0.42961103578423793</v>
      </c>
    </row>
    <row r="27" spans="1:14" x14ac:dyDescent="0.35">
      <c r="A27" s="2" t="s">
        <v>28</v>
      </c>
      <c r="B27" s="13">
        <v>0.40613246637343026</v>
      </c>
      <c r="C27" s="13">
        <v>0.4027415143603133</v>
      </c>
      <c r="D27" s="13">
        <v>0.39308870188991585</v>
      </c>
      <c r="E27" s="13">
        <v>0.39395905420991928</v>
      </c>
      <c r="F27" s="13">
        <v>0.40746432491767287</v>
      </c>
      <c r="G27" s="13">
        <v>0.44461275026343522</v>
      </c>
      <c r="H27" s="13">
        <v>0.46178584941354522</v>
      </c>
      <c r="I27" s="13">
        <v>0.4303182086034178</v>
      </c>
      <c r="J27" s="13">
        <v>0.42011564211807667</v>
      </c>
      <c r="K27" s="13">
        <f>K6/Työttömät!K6</f>
        <v>0.41501580205041239</v>
      </c>
      <c r="L27" s="13">
        <f>L6/Työttömät!L6</f>
        <v>0.40450292842473567</v>
      </c>
      <c r="M27" s="13">
        <f>M6/Työttömät!M6</f>
        <v>0.41071781688748271</v>
      </c>
      <c r="N27" s="23">
        <f t="shared" si="2"/>
        <v>0.41587125495936311</v>
      </c>
    </row>
    <row r="28" spans="1:14" x14ac:dyDescent="0.35">
      <c r="A28" s="2" t="s">
        <v>29</v>
      </c>
      <c r="B28" s="13">
        <v>0.37564599483204136</v>
      </c>
      <c r="C28" s="13">
        <v>0.38486468967752391</v>
      </c>
      <c r="D28" s="13">
        <v>0.37751647960092644</v>
      </c>
      <c r="E28" s="13">
        <v>0.37838869797632685</v>
      </c>
      <c r="F28" s="13">
        <v>0.40634410760891387</v>
      </c>
      <c r="G28" s="13">
        <v>0.45873699318263367</v>
      </c>
      <c r="H28" s="13">
        <v>0.47174903019058861</v>
      </c>
      <c r="I28" s="13">
        <v>0.4388276947285602</v>
      </c>
      <c r="J28" s="13">
        <v>0.42103126268777913</v>
      </c>
      <c r="K28" s="13">
        <f>K7/Työttömät!K7</f>
        <v>0.41938014907806981</v>
      </c>
      <c r="L28" s="13">
        <f>L7/Työttömät!L7</f>
        <v>0.40489858400306161</v>
      </c>
      <c r="M28" s="13">
        <f>M7/Työttömät!M7</f>
        <v>0.39169507282305549</v>
      </c>
      <c r="N28" s="23">
        <f t="shared" si="2"/>
        <v>0.41075656303245678</v>
      </c>
    </row>
    <row r="29" spans="1:14" x14ac:dyDescent="0.35">
      <c r="A29" s="2" t="s">
        <v>30</v>
      </c>
      <c r="B29" s="13">
        <v>0.39663972777541473</v>
      </c>
      <c r="C29" s="13">
        <v>0.39414802065404475</v>
      </c>
      <c r="D29" s="13">
        <v>0.39043458266268105</v>
      </c>
      <c r="E29" s="13">
        <v>0.393715781956677</v>
      </c>
      <c r="F29" s="13">
        <v>0.4093046275674338</v>
      </c>
      <c r="G29" s="13">
        <v>0.48030856678846934</v>
      </c>
      <c r="H29" s="13">
        <v>0.50287836583101209</v>
      </c>
      <c r="I29" s="13">
        <v>0.44081632653061226</v>
      </c>
      <c r="J29" s="13">
        <v>0.42668024439918534</v>
      </c>
      <c r="K29" s="13">
        <f>K8/Työttömät!K8</f>
        <v>0.41520760380190097</v>
      </c>
      <c r="L29" s="13">
        <f>L8/Työttömät!L8</f>
        <v>0.40678787878787881</v>
      </c>
      <c r="M29" s="13">
        <f>M8/Työttömät!M8</f>
        <v>0.40463864154069168</v>
      </c>
      <c r="N29" s="23">
        <f t="shared" si="2"/>
        <v>0.42179669735800013</v>
      </c>
    </row>
    <row r="30" spans="1:14" x14ac:dyDescent="0.35">
      <c r="A30" s="5" t="s">
        <v>12</v>
      </c>
      <c r="B30" s="24">
        <v>0.39629785443836768</v>
      </c>
      <c r="C30" s="24">
        <v>0.39957173447537475</v>
      </c>
      <c r="D30" s="24">
        <v>0.38698010849909587</v>
      </c>
      <c r="E30" s="24">
        <v>0.38627819548872183</v>
      </c>
      <c r="F30" s="24">
        <v>0.41682974559686886</v>
      </c>
      <c r="G30" s="24">
        <v>0.49209486166007904</v>
      </c>
      <c r="H30" s="24">
        <v>0.50314232902033273</v>
      </c>
      <c r="I30" s="24">
        <v>0.43130118289353958</v>
      </c>
      <c r="J30" s="24">
        <v>0.41041275797373361</v>
      </c>
      <c r="K30" s="24">
        <f>K9/Työttömät!K9</f>
        <v>0.40211397058823528</v>
      </c>
      <c r="L30" s="24">
        <f>L9/Työttömät!L9</f>
        <v>0.39719202898550726</v>
      </c>
      <c r="M30" s="24">
        <f>M9/Työttömät!M9</f>
        <v>0.38574181117533718</v>
      </c>
      <c r="N30" s="23">
        <f t="shared" si="2"/>
        <v>0.41732971506626609</v>
      </c>
    </row>
    <row r="31" spans="1:14" x14ac:dyDescent="0.35">
      <c r="A31" s="2" t="s">
        <v>31</v>
      </c>
      <c r="B31" s="13">
        <v>0.39692805173807599</v>
      </c>
      <c r="C31" s="13">
        <v>0.39304257528556596</v>
      </c>
      <c r="D31" s="13">
        <v>0.39131843213475864</v>
      </c>
      <c r="E31" s="13">
        <v>0.39881422924901183</v>
      </c>
      <c r="F31" s="13">
        <v>0.41394996209249429</v>
      </c>
      <c r="G31" s="13">
        <v>0.47090161854990104</v>
      </c>
      <c r="H31" s="13">
        <v>0.48865462796634207</v>
      </c>
      <c r="I31" s="13">
        <v>0.44066352326308017</v>
      </c>
      <c r="J31" s="13">
        <v>0.43227913372292887</v>
      </c>
      <c r="K31" s="13">
        <f>K10/Työttömät!K10</f>
        <v>0.41915791875855773</v>
      </c>
      <c r="L31" s="13">
        <f>L10/Työttömät!L10</f>
        <v>0.4040511132191284</v>
      </c>
      <c r="M31" s="13">
        <f>M10/Työttömät!M10</f>
        <v>0.40425531914893614</v>
      </c>
      <c r="N31" s="23">
        <f t="shared" si="2"/>
        <v>0.42116804209406505</v>
      </c>
    </row>
    <row r="32" spans="1:14" x14ac:dyDescent="0.35">
      <c r="A32" s="2" t="s">
        <v>32</v>
      </c>
      <c r="B32" s="13">
        <v>0.34867807153965785</v>
      </c>
      <c r="C32" s="13">
        <v>0.33899967309578294</v>
      </c>
      <c r="D32" s="13">
        <v>0.3349088453747468</v>
      </c>
      <c r="E32" s="13">
        <v>0.3353596757852077</v>
      </c>
      <c r="F32" s="13">
        <v>0.36430223592906708</v>
      </c>
      <c r="G32" s="13">
        <v>0.41216702663786897</v>
      </c>
      <c r="H32" s="13">
        <v>0.44101508916323728</v>
      </c>
      <c r="I32" s="13">
        <v>0.41106719367588934</v>
      </c>
      <c r="J32" s="13">
        <v>0.40096230954290296</v>
      </c>
      <c r="K32" s="13">
        <f>K11/Työttömät!K11</f>
        <v>0.3851169927119294</v>
      </c>
      <c r="L32" s="13">
        <f>L11/Työttömät!L11</f>
        <v>0.35276752767527675</v>
      </c>
      <c r="M32" s="13">
        <f>M11/Työttömät!M11</f>
        <v>0.34295911745619728</v>
      </c>
      <c r="N32" s="23">
        <f t="shared" si="2"/>
        <v>0.37235864654898038</v>
      </c>
    </row>
    <row r="33" spans="1:14" x14ac:dyDescent="0.35">
      <c r="A33" s="7" t="s">
        <v>33</v>
      </c>
      <c r="B33" s="25">
        <v>0.36411520788972318</v>
      </c>
      <c r="C33" s="25">
        <v>0.35048412519702771</v>
      </c>
      <c r="D33" s="25">
        <v>0.34408472740401974</v>
      </c>
      <c r="E33" s="25">
        <v>0.34906331515295236</v>
      </c>
      <c r="F33" s="25">
        <v>0.37385729550041552</v>
      </c>
      <c r="G33" s="25">
        <v>0.41463414634146339</v>
      </c>
      <c r="H33" s="25">
        <v>0.42678279804028307</v>
      </c>
      <c r="I33" s="25">
        <v>0.39637273295809883</v>
      </c>
      <c r="J33" s="25">
        <v>0.39036951203810993</v>
      </c>
      <c r="K33" s="25">
        <f>K12/Työttömät!K12</f>
        <v>0.38041692987997472</v>
      </c>
      <c r="L33" s="25">
        <f>L12/Työttömät!L12</f>
        <v>0.36606217616580311</v>
      </c>
      <c r="M33" s="25">
        <f>M12/Työttömät!M12</f>
        <v>0.35388803408687419</v>
      </c>
      <c r="N33" s="26">
        <f t="shared" si="2"/>
        <v>0.37584425005456218</v>
      </c>
    </row>
    <row r="34" spans="1:14" x14ac:dyDescent="0.35">
      <c r="A34" s="2" t="s">
        <v>14</v>
      </c>
      <c r="B34" s="13">
        <v>0.38881118881118881</v>
      </c>
      <c r="C34" s="13">
        <v>0.37580071174377222</v>
      </c>
      <c r="D34" s="13">
        <v>0.37519142419601836</v>
      </c>
      <c r="E34" s="13">
        <v>0.35758513931888547</v>
      </c>
      <c r="F34" s="13">
        <v>0.40688437775816416</v>
      </c>
      <c r="G34" s="13">
        <v>0.44841930116472545</v>
      </c>
      <c r="H34" s="13">
        <v>0.45707472178060415</v>
      </c>
      <c r="I34" s="13">
        <v>0.43726937269372695</v>
      </c>
      <c r="J34" s="13">
        <v>0.41443108233117482</v>
      </c>
      <c r="K34" s="13">
        <f>K13/Työttömät!K13</f>
        <v>0.4007155635062612</v>
      </c>
      <c r="L34" s="13">
        <f>L13/Työttömät!L13</f>
        <v>0.4</v>
      </c>
      <c r="M34" s="13">
        <f>M13/Työttömät!M13</f>
        <v>0.38920863309352516</v>
      </c>
      <c r="N34" s="23">
        <f t="shared" ref="N34:N43" si="3">AVERAGE(B34:M34)</f>
        <v>0.40428262636650397</v>
      </c>
    </row>
    <row r="35" spans="1:14" x14ac:dyDescent="0.35">
      <c r="A35" s="2" t="s">
        <v>15</v>
      </c>
      <c r="B35" s="13">
        <v>0.36116152450090744</v>
      </c>
      <c r="C35" s="13">
        <v>0.384070796460177</v>
      </c>
      <c r="D35" s="13">
        <v>0.3619631901840491</v>
      </c>
      <c r="E35" s="13">
        <v>0.36304347826086958</v>
      </c>
      <c r="F35" s="13">
        <v>0.43137254901960786</v>
      </c>
      <c r="G35" s="13">
        <v>0.49152542372881358</v>
      </c>
      <c r="H35" s="13">
        <v>0.51717557251908397</v>
      </c>
      <c r="I35" s="13">
        <v>0.44556962025316454</v>
      </c>
      <c r="J35" s="13">
        <v>0.40102827763496146</v>
      </c>
      <c r="K35" s="13">
        <f>K14/Työttömät!K14</f>
        <v>0.39340101522842641</v>
      </c>
      <c r="L35" s="13">
        <f>L14/Työttömät!L14</f>
        <v>0.35903614457831323</v>
      </c>
      <c r="M35" s="13">
        <f>M14/Työttömät!M14</f>
        <v>0.3525535420098847</v>
      </c>
      <c r="N35" s="23">
        <f t="shared" si="3"/>
        <v>0.40515842786485495</v>
      </c>
    </row>
    <row r="36" spans="1:14" x14ac:dyDescent="0.35">
      <c r="A36" s="2" t="s">
        <v>16</v>
      </c>
      <c r="B36" s="13">
        <v>0.39465177784307964</v>
      </c>
      <c r="C36" s="13">
        <v>0.38925373134328356</v>
      </c>
      <c r="D36" s="13">
        <v>0.39248168206435169</v>
      </c>
      <c r="E36" s="13">
        <v>0.39409836065573772</v>
      </c>
      <c r="F36" s="13">
        <v>0.39944231439525968</v>
      </c>
      <c r="G36" s="13">
        <v>0.46533217290397449</v>
      </c>
      <c r="H36" s="13">
        <v>0.4842275545969264</v>
      </c>
      <c r="I36" s="13">
        <v>0.42974358974358973</v>
      </c>
      <c r="J36" s="13">
        <v>0.41733430444282593</v>
      </c>
      <c r="K36" s="13">
        <f>K15/Työttömät!K15</f>
        <v>0.41587417702999269</v>
      </c>
      <c r="L36" s="13">
        <f>L15/Työttömät!L15</f>
        <v>0.40275262586019556</v>
      </c>
      <c r="M36" s="13">
        <f>M15/Työttömät!M15</f>
        <v>0.39617914187284686</v>
      </c>
      <c r="N36" s="23">
        <f t="shared" si="3"/>
        <v>0.41511428606267198</v>
      </c>
    </row>
    <row r="37" spans="1:14" x14ac:dyDescent="0.35">
      <c r="A37" s="2" t="s">
        <v>17</v>
      </c>
      <c r="B37" s="13">
        <v>0.40205128205128204</v>
      </c>
      <c r="C37" s="13">
        <v>0.42028985507246375</v>
      </c>
      <c r="D37" s="13">
        <v>0.39390642002176279</v>
      </c>
      <c r="E37" s="13">
        <v>0.39931740614334471</v>
      </c>
      <c r="F37" s="13">
        <v>0.43876464323748671</v>
      </c>
      <c r="G37" s="13">
        <v>0.52533783783783783</v>
      </c>
      <c r="H37" s="13">
        <v>0.55648218347232747</v>
      </c>
      <c r="I37" s="13">
        <v>0.46516613076098606</v>
      </c>
      <c r="J37" s="13">
        <v>0.44457142857142856</v>
      </c>
      <c r="K37" s="13">
        <f>K16/Työttömät!K16</f>
        <v>0.41360691144708422</v>
      </c>
      <c r="L37" s="13">
        <f>L16/Työttömät!L16</f>
        <v>0.42307692307692307</v>
      </c>
      <c r="M37" s="13">
        <f>M16/Työttömät!M16</f>
        <v>0.42280701754385963</v>
      </c>
      <c r="N37" s="23">
        <f t="shared" si="3"/>
        <v>0.44211483660306561</v>
      </c>
    </row>
    <row r="38" spans="1:14" x14ac:dyDescent="0.35">
      <c r="A38" s="5" t="s">
        <v>18</v>
      </c>
      <c r="B38" s="24">
        <v>0.38256658595641646</v>
      </c>
      <c r="C38" s="24">
        <v>0.39036144578313253</v>
      </c>
      <c r="D38" s="24">
        <v>0.38341968911917096</v>
      </c>
      <c r="E38" s="24">
        <v>0.39285714285714285</v>
      </c>
      <c r="F38" s="24">
        <v>0.43820224719101125</v>
      </c>
      <c r="G38" s="24">
        <v>0.50815850815850816</v>
      </c>
      <c r="H38" s="24">
        <v>0.52903225806451615</v>
      </c>
      <c r="I38" s="24">
        <v>0.45822784810126582</v>
      </c>
      <c r="J38" s="24">
        <v>0.43229166666666669</v>
      </c>
      <c r="K38" s="24">
        <f>K17/Työttömät!K17</f>
        <v>0.41732283464566927</v>
      </c>
      <c r="L38" s="24">
        <f>L17/Työttömät!L17</f>
        <v>0.40789473684210525</v>
      </c>
      <c r="M38" s="24">
        <f>M17/Työttömät!M17</f>
        <v>0.37422037422037424</v>
      </c>
      <c r="N38" s="23">
        <f t="shared" si="3"/>
        <v>0.42621294480049826</v>
      </c>
    </row>
    <row r="39" spans="1:14" x14ac:dyDescent="0.35">
      <c r="A39" s="5" t="s">
        <v>19</v>
      </c>
      <c r="B39" s="24">
        <v>0.39918533604887985</v>
      </c>
      <c r="C39" s="24">
        <v>0.40156249999999999</v>
      </c>
      <c r="D39" s="24">
        <v>0.38773274917853229</v>
      </c>
      <c r="E39" s="24">
        <v>0.38492063492063494</v>
      </c>
      <c r="F39" s="24">
        <v>0.41232227488151657</v>
      </c>
      <c r="G39" s="24">
        <v>0.48881485007139458</v>
      </c>
      <c r="H39" s="24">
        <v>0.49776785714285715</v>
      </c>
      <c r="I39" s="24">
        <v>0.42540210759844704</v>
      </c>
      <c r="J39" s="24">
        <v>0.40560640732265446</v>
      </c>
      <c r="K39" s="24">
        <f>K18/Työttömät!K18</f>
        <v>0.39888579387186629</v>
      </c>
      <c r="L39" s="24">
        <f>L18/Työttömät!L18</f>
        <v>0.39496717724288838</v>
      </c>
      <c r="M39" s="24">
        <f>M18/Työttömät!M18</f>
        <v>0.38836329233680228</v>
      </c>
      <c r="N39" s="23">
        <f t="shared" si="3"/>
        <v>0.41546091505137278</v>
      </c>
    </row>
    <row r="40" spans="1:14" x14ac:dyDescent="0.35">
      <c r="A40" s="2" t="s">
        <v>20</v>
      </c>
      <c r="B40" s="13">
        <v>0.46081955427749821</v>
      </c>
      <c r="C40" s="13">
        <v>0.45336225596529284</v>
      </c>
      <c r="D40" s="13">
        <v>0.4429992348890589</v>
      </c>
      <c r="E40" s="13">
        <v>0.45646867371847027</v>
      </c>
      <c r="F40" s="13">
        <v>0.46533795493934144</v>
      </c>
      <c r="G40" s="13">
        <v>0.52193645990922843</v>
      </c>
      <c r="H40" s="13">
        <v>0.54184397163120568</v>
      </c>
      <c r="I40" s="13">
        <v>0.49478748997594224</v>
      </c>
      <c r="J40" s="13">
        <v>0.47718484145398299</v>
      </c>
      <c r="K40" s="13">
        <f>K19/Työttömät!K19</f>
        <v>0.4675118858954041</v>
      </c>
      <c r="L40" s="13">
        <f>L19/Työttömät!L19</f>
        <v>0.45546088303640586</v>
      </c>
      <c r="M40" s="13">
        <f>M19/Työttömät!M19</f>
        <v>0.4408026755852843</v>
      </c>
      <c r="N40" s="23">
        <f t="shared" si="3"/>
        <v>0.47320965677309301</v>
      </c>
    </row>
    <row r="41" spans="1:14" x14ac:dyDescent="0.35">
      <c r="A41" s="2" t="s">
        <v>27</v>
      </c>
      <c r="B41" s="13">
        <v>0.37606837606837606</v>
      </c>
      <c r="C41" s="13">
        <v>0.355119825708061</v>
      </c>
      <c r="D41" s="13">
        <v>0.35915492957746481</v>
      </c>
      <c r="E41" s="13">
        <v>0.36315789473684212</v>
      </c>
      <c r="F41" s="13">
        <v>0.39166666666666666</v>
      </c>
      <c r="G41" s="13">
        <v>0.48598130841121495</v>
      </c>
      <c r="H41" s="13">
        <v>0.4861995753715499</v>
      </c>
      <c r="I41" s="13">
        <v>0.43617021276595747</v>
      </c>
      <c r="J41" s="13">
        <v>0.41739130434782606</v>
      </c>
      <c r="K41" s="13">
        <f>K20/Työttömät!K20</f>
        <v>0.39153439153439151</v>
      </c>
      <c r="L41" s="13">
        <f>L20/Työttömät!L20</f>
        <v>0.36775818639798491</v>
      </c>
      <c r="M41" s="13">
        <f>M20/Työttömät!M20</f>
        <v>0.35698924731182796</v>
      </c>
      <c r="N41" s="23">
        <f t="shared" si="3"/>
        <v>0.39893265990818033</v>
      </c>
    </row>
    <row r="42" spans="1:14" x14ac:dyDescent="0.35">
      <c r="A42" s="2" t="s">
        <v>21</v>
      </c>
      <c r="B42" s="13">
        <v>0.3650107991360691</v>
      </c>
      <c r="C42" s="13">
        <v>0.35960044395116536</v>
      </c>
      <c r="D42" s="13">
        <v>0.37915234822451316</v>
      </c>
      <c r="E42" s="13">
        <v>0.3890909090909091</v>
      </c>
      <c r="F42" s="13">
        <v>0.40774193548387094</v>
      </c>
      <c r="G42" s="13">
        <v>0.46674445740956827</v>
      </c>
      <c r="H42" s="13">
        <v>0.47802786709539119</v>
      </c>
      <c r="I42" s="13">
        <v>0.43484224965706447</v>
      </c>
      <c r="J42" s="13">
        <v>0.41666666666666669</v>
      </c>
      <c r="K42" s="13">
        <f>K21/Työttömät!K21</f>
        <v>0.40786240786240785</v>
      </c>
      <c r="L42" s="13">
        <f>L21/Työttömät!L21</f>
        <v>0.38882282996432815</v>
      </c>
      <c r="M42" s="13">
        <f>M21/Työttömät!M21</f>
        <v>0.36536536536536535</v>
      </c>
      <c r="N42" s="23">
        <f t="shared" si="3"/>
        <v>0.40491068999227658</v>
      </c>
    </row>
    <row r="43" spans="1:14" x14ac:dyDescent="0.35">
      <c r="A43" s="7" t="s">
        <v>22</v>
      </c>
      <c r="B43" s="25">
        <v>0.39561943874058864</v>
      </c>
      <c r="C43" s="25">
        <v>0.39151599443671764</v>
      </c>
      <c r="D43" s="25">
        <v>0.382242287434161</v>
      </c>
      <c r="E43" s="25">
        <v>0.37825059101654845</v>
      </c>
      <c r="F43" s="25">
        <v>0.39629005059021921</v>
      </c>
      <c r="G43" s="25">
        <v>0.47528248587570621</v>
      </c>
      <c r="H43" s="25">
        <v>0.49515816655907036</v>
      </c>
      <c r="I43" s="25">
        <v>0.42957746478873238</v>
      </c>
      <c r="J43" s="25">
        <v>0.42117834394904458</v>
      </c>
      <c r="K43" s="25">
        <f>K22/Työttömät!K22</f>
        <v>0.42258064516129035</v>
      </c>
      <c r="L43" s="25">
        <f>L22/Työttömät!L22</f>
        <v>0.3938161106590724</v>
      </c>
      <c r="M43" s="25">
        <f>M22/Työttömät!M22</f>
        <v>0.38343353373413491</v>
      </c>
      <c r="N43" s="26">
        <f t="shared" si="3"/>
        <v>0.4137454260787739</v>
      </c>
    </row>
  </sheetData>
  <pageMargins left="0.75" right="0.75" top="1" bottom="1" header="0.5" footer="0.5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"/>
  <sheetViews>
    <sheetView workbookViewId="0">
      <selection activeCell="A2" sqref="A2"/>
    </sheetView>
  </sheetViews>
  <sheetFormatPr defaultRowHeight="14.5" x14ac:dyDescent="0.35"/>
  <cols>
    <col min="1" max="1" width="20" customWidth="1"/>
    <col min="2" max="13" width="7" customWidth="1"/>
  </cols>
  <sheetData>
    <row r="1" spans="1:14" ht="18.5" x14ac:dyDescent="0.45">
      <c r="A1" s="3" t="s">
        <v>37</v>
      </c>
    </row>
    <row r="3" spans="1:14" x14ac:dyDescent="0.35">
      <c r="A3" t="s">
        <v>25</v>
      </c>
    </row>
    <row r="4" spans="1:14" ht="15" thickBot="1" x14ac:dyDescent="0.4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</row>
    <row r="5" spans="1:14" x14ac:dyDescent="0.35">
      <c r="A5" s="12" t="s">
        <v>23</v>
      </c>
      <c r="B5" s="45">
        <v>29978</v>
      </c>
      <c r="C5" s="45">
        <v>28181</v>
      </c>
      <c r="D5" s="45">
        <v>26310</v>
      </c>
      <c r="E5" s="45">
        <v>24702</v>
      </c>
      <c r="F5" s="45">
        <v>24938</v>
      </c>
      <c r="G5" s="45">
        <v>29815</v>
      </c>
      <c r="H5" s="45">
        <v>30465</v>
      </c>
      <c r="I5" s="45">
        <v>25549</v>
      </c>
      <c r="J5" s="45">
        <v>24101</v>
      </c>
      <c r="K5" s="45">
        <v>23560</v>
      </c>
      <c r="L5" s="45">
        <v>23232</v>
      </c>
      <c r="M5" s="45">
        <v>28126</v>
      </c>
      <c r="N5" s="46">
        <f>AVERAGE(B5:M5)</f>
        <v>26579.75</v>
      </c>
    </row>
    <row r="6" spans="1:14" x14ac:dyDescent="0.35">
      <c r="A6" s="2" t="s">
        <v>28</v>
      </c>
      <c r="B6" s="1">
        <v>2194</v>
      </c>
      <c r="C6" s="1">
        <v>2027</v>
      </c>
      <c r="D6" s="1">
        <v>1973</v>
      </c>
      <c r="E6" s="1">
        <v>1872</v>
      </c>
      <c r="F6" s="1">
        <v>1894</v>
      </c>
      <c r="G6" s="1">
        <v>2304</v>
      </c>
      <c r="H6" s="1">
        <v>2327</v>
      </c>
      <c r="I6" s="1">
        <v>1914</v>
      </c>
      <c r="J6" s="1">
        <v>1740</v>
      </c>
      <c r="K6" s="1">
        <v>1685</v>
      </c>
      <c r="L6" s="1">
        <v>1637</v>
      </c>
      <c r="M6" s="1">
        <v>2099</v>
      </c>
      <c r="N6" s="4">
        <f>AVERAGE(B6:M6)</f>
        <v>1972.1666666666667</v>
      </c>
    </row>
    <row r="7" spans="1:14" x14ac:dyDescent="0.35">
      <c r="A7" s="2" t="s">
        <v>29</v>
      </c>
      <c r="B7" s="1">
        <v>898</v>
      </c>
      <c r="C7" s="1">
        <v>845</v>
      </c>
      <c r="D7" s="1">
        <v>767</v>
      </c>
      <c r="E7" s="1">
        <v>711</v>
      </c>
      <c r="F7" s="1">
        <v>720</v>
      </c>
      <c r="G7" s="1">
        <v>813</v>
      </c>
      <c r="H7" s="1">
        <v>794</v>
      </c>
      <c r="I7" s="1">
        <v>689</v>
      </c>
      <c r="J7" s="1">
        <v>683</v>
      </c>
      <c r="K7" s="1">
        <v>689</v>
      </c>
      <c r="L7" s="1">
        <v>663</v>
      </c>
      <c r="M7" s="1">
        <v>890</v>
      </c>
      <c r="N7" s="4">
        <f t="shared" ref="N7:N12" si="0">AVERAGE(B7:M7)</f>
        <v>763.5</v>
      </c>
    </row>
    <row r="8" spans="1:14" x14ac:dyDescent="0.35">
      <c r="A8" s="2" t="s">
        <v>30</v>
      </c>
      <c r="B8" s="1">
        <v>497</v>
      </c>
      <c r="C8" s="1">
        <v>489</v>
      </c>
      <c r="D8" s="1">
        <v>466</v>
      </c>
      <c r="E8" s="1">
        <v>416</v>
      </c>
      <c r="F8" s="1">
        <v>408</v>
      </c>
      <c r="G8" s="1">
        <v>506</v>
      </c>
      <c r="H8" s="1">
        <v>562</v>
      </c>
      <c r="I8" s="1">
        <v>425</v>
      </c>
      <c r="J8" s="1">
        <v>393</v>
      </c>
      <c r="K8" s="1">
        <v>377</v>
      </c>
      <c r="L8" s="1">
        <v>407</v>
      </c>
      <c r="M8" s="1">
        <v>517</v>
      </c>
      <c r="N8" s="4">
        <f t="shared" si="0"/>
        <v>455.25</v>
      </c>
    </row>
    <row r="9" spans="1:14" x14ac:dyDescent="0.35">
      <c r="A9" s="5" t="s">
        <v>12</v>
      </c>
      <c r="B9" s="6">
        <v>322</v>
      </c>
      <c r="C9" s="6">
        <v>277</v>
      </c>
      <c r="D9" s="6">
        <v>256</v>
      </c>
      <c r="E9" s="6">
        <v>240</v>
      </c>
      <c r="F9" s="6">
        <v>234</v>
      </c>
      <c r="G9" s="6">
        <v>348</v>
      </c>
      <c r="H9" s="6">
        <v>377</v>
      </c>
      <c r="I9" s="6">
        <v>307</v>
      </c>
      <c r="J9" s="6">
        <v>288</v>
      </c>
      <c r="K9" s="6">
        <v>283</v>
      </c>
      <c r="L9" s="6">
        <v>295</v>
      </c>
      <c r="M9" s="6">
        <v>396</v>
      </c>
      <c r="N9" s="4">
        <f t="shared" si="0"/>
        <v>301.91666666666669</v>
      </c>
    </row>
    <row r="10" spans="1:14" x14ac:dyDescent="0.35">
      <c r="A10" s="2" t="s">
        <v>31</v>
      </c>
      <c r="B10" s="1">
        <v>2805</v>
      </c>
      <c r="C10" s="1">
        <v>2701</v>
      </c>
      <c r="D10" s="1">
        <v>2628</v>
      </c>
      <c r="E10" s="1">
        <v>2482</v>
      </c>
      <c r="F10" s="1">
        <v>2449</v>
      </c>
      <c r="G10" s="1">
        <v>3061</v>
      </c>
      <c r="H10" s="1">
        <v>3178</v>
      </c>
      <c r="I10" s="1">
        <v>2567</v>
      </c>
      <c r="J10" s="1">
        <v>2454</v>
      </c>
      <c r="K10" s="1">
        <v>2448</v>
      </c>
      <c r="L10" s="1">
        <v>2498</v>
      </c>
      <c r="M10" s="1">
        <v>3163</v>
      </c>
      <c r="N10" s="4">
        <f t="shared" si="0"/>
        <v>2702.8333333333335</v>
      </c>
    </row>
    <row r="11" spans="1:14" x14ac:dyDescent="0.35">
      <c r="A11" s="2" t="s">
        <v>32</v>
      </c>
      <c r="B11" s="28">
        <v>351</v>
      </c>
      <c r="C11" s="28">
        <v>309</v>
      </c>
      <c r="D11" s="28">
        <v>288</v>
      </c>
      <c r="E11" s="28">
        <v>295</v>
      </c>
      <c r="F11" s="28">
        <v>276</v>
      </c>
      <c r="G11" s="28">
        <v>337</v>
      </c>
      <c r="H11" s="28">
        <v>338</v>
      </c>
      <c r="I11" s="28">
        <v>284</v>
      </c>
      <c r="J11" s="28">
        <v>275</v>
      </c>
      <c r="K11" s="28">
        <v>270</v>
      </c>
      <c r="L11" s="28">
        <v>257</v>
      </c>
      <c r="M11" s="28">
        <v>372</v>
      </c>
      <c r="N11" s="4">
        <f t="shared" si="0"/>
        <v>304.33333333333331</v>
      </c>
    </row>
    <row r="12" spans="1:14" x14ac:dyDescent="0.35">
      <c r="A12" s="7" t="s">
        <v>33</v>
      </c>
      <c r="B12" s="29">
        <v>921</v>
      </c>
      <c r="C12" s="29">
        <v>918</v>
      </c>
      <c r="D12" s="29">
        <v>860</v>
      </c>
      <c r="E12" s="29">
        <v>846</v>
      </c>
      <c r="F12" s="29">
        <v>801</v>
      </c>
      <c r="G12" s="29">
        <v>932</v>
      </c>
      <c r="H12" s="29">
        <v>941</v>
      </c>
      <c r="I12" s="29">
        <v>757</v>
      </c>
      <c r="J12" s="29">
        <v>718</v>
      </c>
      <c r="K12" s="29">
        <v>707</v>
      </c>
      <c r="L12" s="29">
        <v>692</v>
      </c>
      <c r="M12" s="29">
        <v>888</v>
      </c>
      <c r="N12" s="9">
        <f t="shared" si="0"/>
        <v>831.75</v>
      </c>
    </row>
    <row r="13" spans="1:14" x14ac:dyDescent="0.35">
      <c r="A13" s="2" t="s">
        <v>14</v>
      </c>
      <c r="B13" s="1">
        <v>119</v>
      </c>
      <c r="C13" s="1">
        <v>122</v>
      </c>
      <c r="D13" s="1">
        <v>118</v>
      </c>
      <c r="E13" s="1">
        <v>118</v>
      </c>
      <c r="F13" s="1">
        <v>101</v>
      </c>
      <c r="G13" s="1">
        <v>128</v>
      </c>
      <c r="H13" s="1">
        <v>124</v>
      </c>
      <c r="I13" s="1">
        <v>97</v>
      </c>
      <c r="J13" s="1">
        <v>92</v>
      </c>
      <c r="K13" s="1">
        <v>103</v>
      </c>
      <c r="L13" s="1">
        <v>103</v>
      </c>
      <c r="M13" s="1">
        <v>140</v>
      </c>
      <c r="N13" s="4">
        <f t="shared" ref="N13:N22" si="1">AVERAGE(B13:M13)</f>
        <v>113.75</v>
      </c>
    </row>
    <row r="14" spans="1:14" x14ac:dyDescent="0.35">
      <c r="A14" s="2" t="s">
        <v>15</v>
      </c>
      <c r="B14" s="1">
        <v>84</v>
      </c>
      <c r="C14" s="1">
        <v>83</v>
      </c>
      <c r="D14" s="1">
        <v>74</v>
      </c>
      <c r="E14" s="1">
        <v>62</v>
      </c>
      <c r="F14" s="1">
        <v>65</v>
      </c>
      <c r="G14" s="1">
        <v>69</v>
      </c>
      <c r="H14" s="1">
        <v>56</v>
      </c>
      <c r="I14" s="1">
        <v>50</v>
      </c>
      <c r="J14" s="1">
        <v>55</v>
      </c>
      <c r="K14" s="1">
        <v>50</v>
      </c>
      <c r="L14" s="1">
        <v>52</v>
      </c>
      <c r="M14" s="1">
        <v>85</v>
      </c>
      <c r="N14" s="4">
        <f t="shared" si="1"/>
        <v>65.416666666666671</v>
      </c>
    </row>
    <row r="15" spans="1:14" x14ac:dyDescent="0.35">
      <c r="A15" s="2" t="s">
        <v>16</v>
      </c>
      <c r="B15" s="1">
        <v>372</v>
      </c>
      <c r="C15" s="1">
        <v>368</v>
      </c>
      <c r="D15" s="1">
        <v>348</v>
      </c>
      <c r="E15" s="1">
        <v>309</v>
      </c>
      <c r="F15" s="1">
        <v>287</v>
      </c>
      <c r="G15" s="1">
        <v>355</v>
      </c>
      <c r="H15" s="1">
        <v>399</v>
      </c>
      <c r="I15" s="1">
        <v>299</v>
      </c>
      <c r="J15" s="1">
        <v>279</v>
      </c>
      <c r="K15" s="1">
        <v>261</v>
      </c>
      <c r="L15" s="1">
        <v>266</v>
      </c>
      <c r="M15" s="1">
        <v>339</v>
      </c>
      <c r="N15" s="4">
        <f t="shared" si="1"/>
        <v>323.5</v>
      </c>
    </row>
    <row r="16" spans="1:14" x14ac:dyDescent="0.35">
      <c r="A16" s="2" t="s">
        <v>17</v>
      </c>
      <c r="B16" s="1">
        <v>102</v>
      </c>
      <c r="C16" s="1">
        <v>98</v>
      </c>
      <c r="D16" s="1">
        <v>100</v>
      </c>
      <c r="E16" s="1">
        <v>93</v>
      </c>
      <c r="F16" s="1">
        <v>110</v>
      </c>
      <c r="G16" s="1">
        <v>139</v>
      </c>
      <c r="H16" s="1">
        <v>142</v>
      </c>
      <c r="I16" s="1">
        <v>103</v>
      </c>
      <c r="J16" s="1">
        <v>94</v>
      </c>
      <c r="K16" s="1">
        <v>93</v>
      </c>
      <c r="L16" s="1">
        <v>106</v>
      </c>
      <c r="M16" s="1">
        <v>131</v>
      </c>
      <c r="N16" s="4">
        <f t="shared" si="1"/>
        <v>109.25</v>
      </c>
    </row>
    <row r="17" spans="1:14" x14ac:dyDescent="0.35">
      <c r="A17" s="5" t="s">
        <v>18</v>
      </c>
      <c r="B17" s="6">
        <v>54</v>
      </c>
      <c r="C17" s="6">
        <v>45</v>
      </c>
      <c r="D17" s="6">
        <v>38</v>
      </c>
      <c r="E17" s="6">
        <v>28</v>
      </c>
      <c r="F17" s="6">
        <v>35</v>
      </c>
      <c r="G17" s="6">
        <v>48</v>
      </c>
      <c r="H17" s="6">
        <v>46</v>
      </c>
      <c r="I17" s="6">
        <v>47</v>
      </c>
      <c r="J17" s="6">
        <v>42</v>
      </c>
      <c r="K17" s="6">
        <v>40</v>
      </c>
      <c r="L17" s="6">
        <v>42</v>
      </c>
      <c r="M17" s="6">
        <v>64</v>
      </c>
      <c r="N17" s="4">
        <f t="shared" si="1"/>
        <v>44.083333333333336</v>
      </c>
    </row>
    <row r="18" spans="1:14" x14ac:dyDescent="0.35">
      <c r="A18" s="5" t="s">
        <v>19</v>
      </c>
      <c r="B18" s="6">
        <v>268</v>
      </c>
      <c r="C18" s="6">
        <v>232</v>
      </c>
      <c r="D18" s="6">
        <v>218</v>
      </c>
      <c r="E18" s="6">
        <v>212</v>
      </c>
      <c r="F18" s="6">
        <v>199</v>
      </c>
      <c r="G18" s="6">
        <v>300</v>
      </c>
      <c r="H18" s="6">
        <v>331</v>
      </c>
      <c r="I18" s="6">
        <v>260</v>
      </c>
      <c r="J18" s="6">
        <v>246</v>
      </c>
      <c r="K18" s="6">
        <v>243</v>
      </c>
      <c r="L18" s="6">
        <v>253</v>
      </c>
      <c r="M18" s="6">
        <v>332</v>
      </c>
      <c r="N18" s="4">
        <f t="shared" si="1"/>
        <v>257.83333333333331</v>
      </c>
    </row>
    <row r="19" spans="1:14" x14ac:dyDescent="0.35">
      <c r="A19" s="2" t="s">
        <v>20</v>
      </c>
      <c r="B19" s="1">
        <v>227</v>
      </c>
      <c r="C19" s="1">
        <v>223</v>
      </c>
      <c r="D19" s="1">
        <v>207</v>
      </c>
      <c r="E19" s="1">
        <v>177</v>
      </c>
      <c r="F19" s="1">
        <v>150</v>
      </c>
      <c r="G19" s="1">
        <v>188</v>
      </c>
      <c r="H19" s="1">
        <v>181</v>
      </c>
      <c r="I19" s="1">
        <v>165</v>
      </c>
      <c r="J19" s="1">
        <v>209</v>
      </c>
      <c r="K19" s="1">
        <v>190</v>
      </c>
      <c r="L19" s="1">
        <v>192</v>
      </c>
      <c r="M19" s="1">
        <v>254</v>
      </c>
      <c r="N19" s="4">
        <f t="shared" si="1"/>
        <v>196.91666666666666</v>
      </c>
    </row>
    <row r="20" spans="1:14" x14ac:dyDescent="0.35">
      <c r="A20" s="2" t="s">
        <v>27</v>
      </c>
      <c r="B20" s="1">
        <v>45</v>
      </c>
      <c r="C20" s="1">
        <v>46</v>
      </c>
      <c r="D20" s="1">
        <v>44</v>
      </c>
      <c r="E20" s="1">
        <v>47</v>
      </c>
      <c r="F20" s="1">
        <v>40</v>
      </c>
      <c r="G20" s="1">
        <v>49</v>
      </c>
      <c r="H20" s="1">
        <v>54</v>
      </c>
      <c r="I20" s="1">
        <v>45</v>
      </c>
      <c r="J20" s="1">
        <v>35</v>
      </c>
      <c r="K20" s="1">
        <v>38</v>
      </c>
      <c r="L20" s="1">
        <v>34</v>
      </c>
      <c r="M20" s="1">
        <v>47</v>
      </c>
      <c r="N20" s="4">
        <f t="shared" si="1"/>
        <v>43.666666666666664</v>
      </c>
    </row>
    <row r="21" spans="1:14" x14ac:dyDescent="0.35">
      <c r="A21" s="2" t="s">
        <v>21</v>
      </c>
      <c r="B21" s="1">
        <v>103</v>
      </c>
      <c r="C21" s="1">
        <v>93</v>
      </c>
      <c r="D21" s="1">
        <v>92</v>
      </c>
      <c r="E21" s="1">
        <v>89</v>
      </c>
      <c r="F21" s="1">
        <v>78</v>
      </c>
      <c r="G21" s="1">
        <v>98</v>
      </c>
      <c r="H21" s="1">
        <v>104</v>
      </c>
      <c r="I21" s="1">
        <v>70</v>
      </c>
      <c r="J21" s="1">
        <v>67</v>
      </c>
      <c r="K21" s="1">
        <v>75</v>
      </c>
      <c r="L21" s="1">
        <v>88</v>
      </c>
      <c r="M21" s="1">
        <v>124</v>
      </c>
      <c r="N21" s="4">
        <f t="shared" si="1"/>
        <v>90.083333333333329</v>
      </c>
    </row>
    <row r="22" spans="1:14" x14ac:dyDescent="0.35">
      <c r="A22" s="7" t="s">
        <v>22</v>
      </c>
      <c r="B22" s="8">
        <v>199</v>
      </c>
      <c r="C22" s="8">
        <v>198</v>
      </c>
      <c r="D22" s="8">
        <v>173</v>
      </c>
      <c r="E22" s="8">
        <v>159</v>
      </c>
      <c r="F22" s="8">
        <v>147</v>
      </c>
      <c r="G22" s="8">
        <v>193</v>
      </c>
      <c r="H22" s="8">
        <v>210</v>
      </c>
      <c r="I22" s="8">
        <v>177</v>
      </c>
      <c r="J22" s="8">
        <v>155</v>
      </c>
      <c r="K22" s="8">
        <v>149</v>
      </c>
      <c r="L22" s="8">
        <v>135</v>
      </c>
      <c r="M22" s="8">
        <v>184</v>
      </c>
      <c r="N22" s="9">
        <f t="shared" si="1"/>
        <v>173.25</v>
      </c>
    </row>
  </sheetData>
  <pageMargins left="0.75" right="0.75" top="1" bottom="1" header="0.5" footer="0.5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2"/>
  <sheetViews>
    <sheetView workbookViewId="0">
      <selection activeCell="N3" sqref="N3"/>
    </sheetView>
  </sheetViews>
  <sheetFormatPr defaultRowHeight="14.5" x14ac:dyDescent="0.35"/>
  <cols>
    <col min="1" max="1" width="20" customWidth="1"/>
    <col min="2" max="3" width="7" customWidth="1"/>
    <col min="4" max="11" width="7.453125" bestFit="1" customWidth="1"/>
    <col min="12" max="13" width="7" customWidth="1"/>
    <col min="14" max="14" width="9" customWidth="1"/>
    <col min="15" max="15" width="3.453125" customWidth="1"/>
    <col min="16" max="16" width="8.1796875" customWidth="1"/>
  </cols>
  <sheetData>
    <row r="1" spans="1:16" ht="18.5" x14ac:dyDescent="0.45">
      <c r="A1" s="3" t="s">
        <v>38</v>
      </c>
    </row>
    <row r="3" spans="1:16" x14ac:dyDescent="0.35">
      <c r="A3" t="s">
        <v>25</v>
      </c>
      <c r="P3" s="51" t="s">
        <v>40</v>
      </c>
    </row>
    <row r="4" spans="1:16" ht="15" thickBot="1" x14ac:dyDescent="0.4">
      <c r="A4" s="10"/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13</v>
      </c>
      <c r="P4" s="51" t="s">
        <v>39</v>
      </c>
    </row>
    <row r="5" spans="1:16" x14ac:dyDescent="0.35">
      <c r="A5" s="12" t="s">
        <v>23</v>
      </c>
      <c r="B5" s="45">
        <v>105959</v>
      </c>
      <c r="C5" s="45">
        <v>103806</v>
      </c>
      <c r="D5" s="45">
        <v>100484</v>
      </c>
      <c r="E5" s="45">
        <v>96953</v>
      </c>
      <c r="F5" s="45">
        <v>95323</v>
      </c>
      <c r="G5" s="45">
        <v>95516</v>
      </c>
      <c r="H5" s="45">
        <v>95385</v>
      </c>
      <c r="I5" s="45">
        <v>92304</v>
      </c>
      <c r="J5" s="45">
        <v>89877</v>
      </c>
      <c r="K5" s="45">
        <v>87730</v>
      </c>
      <c r="L5" s="45">
        <v>86078</v>
      </c>
      <c r="M5" s="45">
        <v>86160</v>
      </c>
      <c r="N5" s="46">
        <f>AVERAGE(B5:M5)</f>
        <v>94631.25</v>
      </c>
      <c r="P5" s="50">
        <f>(M5-L5)/L5</f>
        <v>9.5262436394897654E-4</v>
      </c>
    </row>
    <row r="6" spans="1:16" x14ac:dyDescent="0.35">
      <c r="A6" s="2" t="s">
        <v>28</v>
      </c>
      <c r="B6" s="1">
        <v>6087</v>
      </c>
      <c r="C6" s="1">
        <v>5999</v>
      </c>
      <c r="D6" s="1">
        <v>5801</v>
      </c>
      <c r="E6" s="1">
        <v>5588</v>
      </c>
      <c r="F6" s="1">
        <v>5450</v>
      </c>
      <c r="G6" s="1">
        <v>5437</v>
      </c>
      <c r="H6" s="1">
        <v>5402</v>
      </c>
      <c r="I6" s="1">
        <v>5149</v>
      </c>
      <c r="J6" s="1">
        <v>4927</v>
      </c>
      <c r="K6" s="1">
        <v>4822</v>
      </c>
      <c r="L6" s="1">
        <v>4751</v>
      </c>
      <c r="M6" s="1">
        <v>4780</v>
      </c>
      <c r="N6" s="4">
        <f>AVERAGE(B6:M6)</f>
        <v>5349.416666666667</v>
      </c>
      <c r="P6" s="50">
        <f t="shared" ref="P6:P22" si="0">(M6-L6)/L6</f>
        <v>6.1039781098716061E-3</v>
      </c>
    </row>
    <row r="7" spans="1:16" x14ac:dyDescent="0.35">
      <c r="A7" s="2" t="s">
        <v>29</v>
      </c>
      <c r="B7" s="1">
        <v>1427</v>
      </c>
      <c r="C7" s="1">
        <v>1395</v>
      </c>
      <c r="D7" s="1">
        <v>1357</v>
      </c>
      <c r="E7" s="1">
        <v>1309</v>
      </c>
      <c r="F7" s="1">
        <v>1270</v>
      </c>
      <c r="G7" s="1">
        <v>1268</v>
      </c>
      <c r="H7" s="1">
        <v>1266</v>
      </c>
      <c r="I7" s="1">
        <v>1230</v>
      </c>
      <c r="J7" s="1">
        <v>1181</v>
      </c>
      <c r="K7" s="1">
        <v>1159</v>
      </c>
      <c r="L7" s="1">
        <v>1169</v>
      </c>
      <c r="M7" s="1">
        <v>1188</v>
      </c>
      <c r="N7" s="4">
        <f t="shared" ref="N7:N12" si="1">AVERAGE(B7:M7)</f>
        <v>1268.25</v>
      </c>
      <c r="P7" s="50">
        <f t="shared" si="0"/>
        <v>1.6253207869974338E-2</v>
      </c>
    </row>
    <row r="8" spans="1:16" x14ac:dyDescent="0.35">
      <c r="A8" s="2" t="s">
        <v>30</v>
      </c>
      <c r="B8" s="1">
        <v>1399</v>
      </c>
      <c r="C8" s="1">
        <v>1349</v>
      </c>
      <c r="D8" s="1">
        <v>1299</v>
      </c>
      <c r="E8" s="1">
        <v>1235</v>
      </c>
      <c r="F8" s="1">
        <v>1225</v>
      </c>
      <c r="G8" s="1">
        <v>1214</v>
      </c>
      <c r="H8" s="1">
        <v>1205</v>
      </c>
      <c r="I8" s="1">
        <v>1165</v>
      </c>
      <c r="J8" s="1">
        <v>1125</v>
      </c>
      <c r="K8" s="1">
        <v>1126</v>
      </c>
      <c r="L8" s="1">
        <v>1107</v>
      </c>
      <c r="M8" s="1">
        <v>1142</v>
      </c>
      <c r="N8" s="4">
        <f t="shared" si="1"/>
        <v>1215.9166666666667</v>
      </c>
      <c r="P8" s="50">
        <f t="shared" si="0"/>
        <v>3.1616982836495035E-2</v>
      </c>
    </row>
    <row r="9" spans="1:16" x14ac:dyDescent="0.35">
      <c r="A9" s="5" t="s">
        <v>12</v>
      </c>
      <c r="B9" s="6">
        <v>796</v>
      </c>
      <c r="C9" s="6">
        <v>814</v>
      </c>
      <c r="D9" s="6">
        <v>807</v>
      </c>
      <c r="E9" s="6">
        <v>790</v>
      </c>
      <c r="F9" s="6">
        <v>777</v>
      </c>
      <c r="G9" s="6">
        <v>774</v>
      </c>
      <c r="H9" s="6">
        <v>795</v>
      </c>
      <c r="I9" s="6">
        <v>783</v>
      </c>
      <c r="J9" s="6">
        <v>765</v>
      </c>
      <c r="K9" s="6">
        <v>761</v>
      </c>
      <c r="L9" s="6">
        <v>757</v>
      </c>
      <c r="M9" s="6">
        <v>766</v>
      </c>
      <c r="N9" s="4">
        <f t="shared" si="1"/>
        <v>782.08333333333337</v>
      </c>
      <c r="P9" s="50">
        <f t="shared" si="0"/>
        <v>1.1889035667107001E-2</v>
      </c>
    </row>
    <row r="10" spans="1:16" x14ac:dyDescent="0.35">
      <c r="A10" s="2" t="s">
        <v>31</v>
      </c>
      <c r="B10" s="1">
        <v>7349</v>
      </c>
      <c r="C10" s="1">
        <v>7137</v>
      </c>
      <c r="D10" s="1">
        <v>6867</v>
      </c>
      <c r="E10" s="1">
        <v>6662</v>
      </c>
      <c r="F10" s="1">
        <v>6460</v>
      </c>
      <c r="G10" s="1">
        <v>6534</v>
      </c>
      <c r="H10" s="1">
        <v>6581</v>
      </c>
      <c r="I10" s="1">
        <v>6338</v>
      </c>
      <c r="J10" s="1">
        <v>6197</v>
      </c>
      <c r="K10" s="1">
        <v>6027</v>
      </c>
      <c r="L10" s="1">
        <v>5971</v>
      </c>
      <c r="M10" s="1">
        <v>6000</v>
      </c>
      <c r="N10" s="4">
        <f t="shared" si="1"/>
        <v>6510.25</v>
      </c>
      <c r="P10" s="50">
        <f t="shared" si="0"/>
        <v>4.8568079048735557E-3</v>
      </c>
    </row>
    <row r="11" spans="1:16" x14ac:dyDescent="0.35">
      <c r="A11" s="2" t="s">
        <v>32</v>
      </c>
      <c r="B11" s="28">
        <v>747</v>
      </c>
      <c r="C11" s="28">
        <v>750</v>
      </c>
      <c r="D11" s="28">
        <v>720</v>
      </c>
      <c r="E11" s="28">
        <v>714</v>
      </c>
      <c r="F11" s="28">
        <v>680</v>
      </c>
      <c r="G11" s="28">
        <v>655</v>
      </c>
      <c r="H11" s="28">
        <v>667</v>
      </c>
      <c r="I11" s="28">
        <v>630</v>
      </c>
      <c r="J11" s="28">
        <v>618</v>
      </c>
      <c r="K11" s="28">
        <v>609</v>
      </c>
      <c r="L11" s="28">
        <v>578</v>
      </c>
      <c r="M11" s="28">
        <v>564</v>
      </c>
      <c r="N11" s="4">
        <f t="shared" si="1"/>
        <v>661</v>
      </c>
      <c r="P11" s="50">
        <f t="shared" si="0"/>
        <v>-2.4221453287197232E-2</v>
      </c>
    </row>
    <row r="12" spans="1:16" x14ac:dyDescent="0.35">
      <c r="A12" s="7" t="s">
        <v>33</v>
      </c>
      <c r="B12" s="29">
        <v>2979</v>
      </c>
      <c r="C12" s="29">
        <v>2847</v>
      </c>
      <c r="D12" s="29">
        <v>2711</v>
      </c>
      <c r="E12" s="29">
        <v>2617</v>
      </c>
      <c r="F12" s="29">
        <v>2538</v>
      </c>
      <c r="G12" s="29">
        <v>2517</v>
      </c>
      <c r="H12" s="29">
        <v>2482</v>
      </c>
      <c r="I12" s="29">
        <v>2422</v>
      </c>
      <c r="J12" s="29">
        <v>2371</v>
      </c>
      <c r="K12" s="29">
        <v>2312</v>
      </c>
      <c r="L12" s="29">
        <v>2237</v>
      </c>
      <c r="M12" s="29">
        <v>2253</v>
      </c>
      <c r="N12" s="9">
        <f t="shared" si="1"/>
        <v>2523.8333333333335</v>
      </c>
      <c r="P12" s="50">
        <f t="shared" si="0"/>
        <v>7.1524362986142157E-3</v>
      </c>
    </row>
    <row r="13" spans="1:16" x14ac:dyDescent="0.35">
      <c r="A13" s="2" t="s">
        <v>14</v>
      </c>
      <c r="B13" s="1">
        <v>450</v>
      </c>
      <c r="C13" s="1">
        <v>425</v>
      </c>
      <c r="D13" s="1">
        <v>409</v>
      </c>
      <c r="E13" s="1">
        <v>399</v>
      </c>
      <c r="F13" s="1">
        <v>377</v>
      </c>
      <c r="G13" s="1">
        <v>371</v>
      </c>
      <c r="H13" s="1">
        <v>364</v>
      </c>
      <c r="I13" s="1">
        <v>346</v>
      </c>
      <c r="J13" s="1">
        <v>336</v>
      </c>
      <c r="K13" s="1">
        <v>333</v>
      </c>
      <c r="L13" s="1">
        <v>326</v>
      </c>
      <c r="M13" s="1">
        <v>325</v>
      </c>
      <c r="N13" s="4">
        <f>AVERAGE(B13:M13)</f>
        <v>371.75</v>
      </c>
      <c r="P13" s="50">
        <f t="shared" si="0"/>
        <v>-3.0674846625766872E-3</v>
      </c>
    </row>
    <row r="14" spans="1:16" x14ac:dyDescent="0.35">
      <c r="A14" s="2" t="s">
        <v>15</v>
      </c>
      <c r="B14" s="1">
        <v>71</v>
      </c>
      <c r="C14" s="1">
        <v>67</v>
      </c>
      <c r="D14" s="1">
        <v>62</v>
      </c>
      <c r="E14" s="1">
        <v>54</v>
      </c>
      <c r="F14" s="1">
        <v>54</v>
      </c>
      <c r="G14" s="1">
        <v>56</v>
      </c>
      <c r="H14" s="1">
        <v>58</v>
      </c>
      <c r="I14" s="1">
        <v>59</v>
      </c>
      <c r="J14" s="1">
        <v>62</v>
      </c>
      <c r="K14" s="1">
        <v>53</v>
      </c>
      <c r="L14" s="1">
        <v>58</v>
      </c>
      <c r="M14" s="1">
        <v>60</v>
      </c>
      <c r="N14" s="4">
        <f t="shared" ref="N14:N22" si="2">AVERAGE(B14:M14)</f>
        <v>59.5</v>
      </c>
      <c r="P14" s="50">
        <f t="shared" si="0"/>
        <v>3.4482758620689655E-2</v>
      </c>
    </row>
    <row r="15" spans="1:16" x14ac:dyDescent="0.35">
      <c r="A15" s="2" t="s">
        <v>16</v>
      </c>
      <c r="B15" s="1">
        <v>1084</v>
      </c>
      <c r="C15" s="1">
        <v>1040</v>
      </c>
      <c r="D15" s="1">
        <v>1002</v>
      </c>
      <c r="E15" s="1">
        <v>953</v>
      </c>
      <c r="F15" s="1">
        <v>949</v>
      </c>
      <c r="G15" s="1">
        <v>928</v>
      </c>
      <c r="H15" s="1">
        <v>921</v>
      </c>
      <c r="I15" s="1">
        <v>888</v>
      </c>
      <c r="J15" s="1">
        <v>848</v>
      </c>
      <c r="K15" s="1">
        <v>847</v>
      </c>
      <c r="L15" s="1">
        <v>822</v>
      </c>
      <c r="M15" s="1">
        <v>847</v>
      </c>
      <c r="N15" s="4">
        <f t="shared" si="2"/>
        <v>927.41666666666663</v>
      </c>
      <c r="P15" s="50">
        <f t="shared" si="0"/>
        <v>3.0413625304136254E-2</v>
      </c>
    </row>
    <row r="16" spans="1:16" x14ac:dyDescent="0.35">
      <c r="A16" s="2" t="s">
        <v>17</v>
      </c>
      <c r="B16" s="1">
        <v>250</v>
      </c>
      <c r="C16" s="1">
        <v>240</v>
      </c>
      <c r="D16" s="1">
        <v>231</v>
      </c>
      <c r="E16" s="1">
        <v>220</v>
      </c>
      <c r="F16" s="1">
        <v>214</v>
      </c>
      <c r="G16" s="1">
        <v>220</v>
      </c>
      <c r="H16" s="1">
        <v>218</v>
      </c>
      <c r="I16" s="1">
        <v>210</v>
      </c>
      <c r="J16" s="1">
        <v>212</v>
      </c>
      <c r="K16" s="1">
        <v>218</v>
      </c>
      <c r="L16" s="1">
        <v>219</v>
      </c>
      <c r="M16" s="1">
        <v>230</v>
      </c>
      <c r="N16" s="4">
        <f t="shared" si="2"/>
        <v>223.5</v>
      </c>
      <c r="P16" s="50">
        <f t="shared" si="0"/>
        <v>5.0228310502283102E-2</v>
      </c>
    </row>
    <row r="17" spans="1:16" x14ac:dyDescent="0.35">
      <c r="A17" s="5" t="s">
        <v>18</v>
      </c>
      <c r="B17" s="6">
        <v>130</v>
      </c>
      <c r="C17" s="6">
        <v>131</v>
      </c>
      <c r="D17" s="6">
        <v>130</v>
      </c>
      <c r="E17" s="6">
        <v>123</v>
      </c>
      <c r="F17" s="6">
        <v>116</v>
      </c>
      <c r="G17" s="6">
        <v>119</v>
      </c>
      <c r="H17" s="6">
        <v>120</v>
      </c>
      <c r="I17" s="6">
        <v>118</v>
      </c>
      <c r="J17" s="6">
        <v>116</v>
      </c>
      <c r="K17" s="6">
        <v>118</v>
      </c>
      <c r="L17" s="6">
        <v>117</v>
      </c>
      <c r="M17" s="6">
        <v>117</v>
      </c>
      <c r="N17" s="4">
        <f t="shared" si="2"/>
        <v>121.25</v>
      </c>
      <c r="P17" s="50">
        <f t="shared" si="0"/>
        <v>0</v>
      </c>
    </row>
    <row r="18" spans="1:16" x14ac:dyDescent="0.35">
      <c r="A18" s="5" t="s">
        <v>19</v>
      </c>
      <c r="B18" s="6">
        <v>666</v>
      </c>
      <c r="C18" s="6">
        <v>683</v>
      </c>
      <c r="D18" s="6">
        <v>677</v>
      </c>
      <c r="E18" s="6">
        <v>667</v>
      </c>
      <c r="F18" s="6">
        <v>661</v>
      </c>
      <c r="G18" s="6">
        <v>655</v>
      </c>
      <c r="H18" s="6">
        <v>675</v>
      </c>
      <c r="I18" s="6">
        <v>665</v>
      </c>
      <c r="J18" s="6">
        <v>649</v>
      </c>
      <c r="K18" s="6">
        <v>643</v>
      </c>
      <c r="L18" s="6">
        <v>640</v>
      </c>
      <c r="M18" s="6">
        <v>649</v>
      </c>
      <c r="N18" s="4">
        <f t="shared" si="2"/>
        <v>660.83333333333337</v>
      </c>
      <c r="P18" s="50">
        <f t="shared" si="0"/>
        <v>1.40625E-2</v>
      </c>
    </row>
    <row r="19" spans="1:16" x14ac:dyDescent="0.35">
      <c r="A19" s="2" t="s">
        <v>20</v>
      </c>
      <c r="B19" s="1">
        <v>465</v>
      </c>
      <c r="C19" s="1">
        <v>454</v>
      </c>
      <c r="D19" s="1">
        <v>441</v>
      </c>
      <c r="E19" s="1">
        <v>443</v>
      </c>
      <c r="F19" s="1">
        <v>412</v>
      </c>
      <c r="G19" s="1">
        <v>402</v>
      </c>
      <c r="H19" s="1">
        <v>407</v>
      </c>
      <c r="I19" s="1">
        <v>387</v>
      </c>
      <c r="J19" s="1">
        <v>372</v>
      </c>
      <c r="K19" s="1">
        <v>378</v>
      </c>
      <c r="L19" s="1">
        <v>370</v>
      </c>
      <c r="M19" s="1">
        <v>371</v>
      </c>
      <c r="N19" s="4">
        <f t="shared" si="2"/>
        <v>408.5</v>
      </c>
      <c r="P19" s="50">
        <f t="shared" si="0"/>
        <v>2.7027027027027029E-3</v>
      </c>
    </row>
    <row r="20" spans="1:16" x14ac:dyDescent="0.35">
      <c r="A20" s="2" t="s">
        <v>27</v>
      </c>
      <c r="B20" s="1">
        <v>129</v>
      </c>
      <c r="C20" s="1">
        <v>122</v>
      </c>
      <c r="D20" s="1">
        <v>115</v>
      </c>
      <c r="E20" s="1">
        <v>108</v>
      </c>
      <c r="F20" s="1">
        <v>102</v>
      </c>
      <c r="G20" s="1">
        <v>96</v>
      </c>
      <c r="H20" s="1">
        <v>98</v>
      </c>
      <c r="I20" s="1">
        <v>97</v>
      </c>
      <c r="J20" s="1">
        <v>97</v>
      </c>
      <c r="K20" s="1">
        <v>97</v>
      </c>
      <c r="L20" s="1">
        <v>100</v>
      </c>
      <c r="M20" s="1">
        <v>103</v>
      </c>
      <c r="N20" s="4">
        <f t="shared" si="2"/>
        <v>105.33333333333333</v>
      </c>
      <c r="P20" s="50">
        <f t="shared" si="0"/>
        <v>0.03</v>
      </c>
    </row>
    <row r="21" spans="1:16" x14ac:dyDescent="0.35">
      <c r="A21" s="2" t="s">
        <v>21</v>
      </c>
      <c r="B21" s="1">
        <v>316</v>
      </c>
      <c r="C21" s="1">
        <v>303</v>
      </c>
      <c r="D21" s="1">
        <v>284</v>
      </c>
      <c r="E21" s="1">
        <v>268</v>
      </c>
      <c r="F21" s="1">
        <v>251</v>
      </c>
      <c r="G21" s="1">
        <v>245</v>
      </c>
      <c r="H21" s="1">
        <v>238</v>
      </c>
      <c r="I21" s="1">
        <v>241</v>
      </c>
      <c r="J21" s="1">
        <v>231</v>
      </c>
      <c r="K21" s="1">
        <v>232</v>
      </c>
      <c r="L21" s="1">
        <v>229</v>
      </c>
      <c r="M21" s="1">
        <v>230</v>
      </c>
      <c r="N21" s="4">
        <f t="shared" si="2"/>
        <v>255.66666666666666</v>
      </c>
      <c r="P21" s="50">
        <f t="shared" si="0"/>
        <v>4.3668122270742356E-3</v>
      </c>
    </row>
    <row r="22" spans="1:16" x14ac:dyDescent="0.35">
      <c r="A22" s="7" t="s">
        <v>22</v>
      </c>
      <c r="B22" s="8">
        <v>462</v>
      </c>
      <c r="C22" s="8">
        <v>435</v>
      </c>
      <c r="D22" s="8">
        <v>405</v>
      </c>
      <c r="E22" s="8">
        <v>392</v>
      </c>
      <c r="F22" s="8">
        <v>382</v>
      </c>
      <c r="G22" s="8">
        <v>387</v>
      </c>
      <c r="H22" s="8">
        <v>379</v>
      </c>
      <c r="I22" s="8">
        <v>360</v>
      </c>
      <c r="J22" s="8">
        <v>343</v>
      </c>
      <c r="K22" s="8">
        <v>317</v>
      </c>
      <c r="L22" s="8">
        <v>306</v>
      </c>
      <c r="M22" s="8">
        <v>295</v>
      </c>
      <c r="N22" s="9">
        <f t="shared" si="2"/>
        <v>371.91666666666669</v>
      </c>
      <c r="P22" s="50">
        <f t="shared" si="0"/>
        <v>-3.5947712418300651E-2</v>
      </c>
    </row>
  </sheetData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Kaaviot</vt:lpstr>
      </vt:variant>
      <vt:variant>
        <vt:i4>1</vt:i4>
      </vt:variant>
    </vt:vector>
  </HeadingPairs>
  <TitlesOfParts>
    <vt:vector size="8" baseType="lpstr">
      <vt:lpstr>Työttömät</vt:lpstr>
      <vt:lpstr>Työttömyysaste</vt:lpstr>
      <vt:lpstr>Taul3</vt:lpstr>
      <vt:lpstr>Taul1</vt:lpstr>
      <vt:lpstr>Naiset</vt:lpstr>
      <vt:lpstr>Nuoret</vt:lpstr>
      <vt:lpstr>Pitkäaik.</vt:lpstr>
      <vt:lpstr>Tyött%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minnaka</dc:creator>
  <cp:lastModifiedBy>Minna Kauppinen</cp:lastModifiedBy>
  <cp:lastPrinted>2010-02-24T08:54:02Z</cp:lastPrinted>
  <dcterms:created xsi:type="dcterms:W3CDTF">2008-08-26T07:17:06Z</dcterms:created>
  <dcterms:modified xsi:type="dcterms:W3CDTF">2023-02-21T18:20:10Z</dcterms:modified>
</cp:coreProperties>
</file>