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24226"/>
  <bookViews>
    <workbookView xWindow="39826" yWindow="63796" windowWidth="25820" windowHeight="14020" activeTab="0"/>
  </bookViews>
  <sheets>
    <sheet name="Omavaraisuusaste" sheetId="3" r:id="rId1"/>
    <sheet name="Taul1" sheetId="1" r:id="rId2"/>
    <sheet name="2020" sheetId="17" r:id="rId3"/>
    <sheet name="2019" sheetId="16" r:id="rId4"/>
    <sheet name="2018" sheetId="15" r:id="rId5"/>
    <sheet name="2017" sheetId="14" r:id="rId6"/>
    <sheet name="2016" sheetId="13" r:id="rId7"/>
    <sheet name="2015" sheetId="12" r:id="rId8"/>
    <sheet name="2014" sheetId="11" r:id="rId9"/>
    <sheet name="2013" sheetId="10" r:id="rId10"/>
    <sheet name="2012" sheetId="9" r:id="rId11"/>
    <sheet name="2011" sheetId="8" r:id="rId12"/>
    <sheet name="2010" sheetId="7" r:id="rId13"/>
    <sheet name="2009" sheetId="6" r:id="rId14"/>
    <sheet name="2008" sheetId="5" r:id="rId15"/>
    <sheet name="Taul2" sheetId="4" state="hidden" r:id="rId16"/>
  </sheets>
  <definedNames/>
  <calcPr calcId="191029"/>
  <extLst/>
</workbook>
</file>

<file path=xl/sharedStrings.xml><?xml version="1.0" encoding="utf-8"?>
<sst xmlns="http://schemas.openxmlformats.org/spreadsheetml/2006/main" count="218" uniqueCount="31">
  <si>
    <t>Työlliset</t>
  </si>
  <si>
    <t>2001</t>
  </si>
  <si>
    <t>2002</t>
  </si>
  <si>
    <t>2003</t>
  </si>
  <si>
    <t>2004</t>
  </si>
  <si>
    <t>2005</t>
  </si>
  <si>
    <t>2006</t>
  </si>
  <si>
    <t>2007</t>
  </si>
  <si>
    <t>2008</t>
  </si>
  <si>
    <t>Työpaikat</t>
  </si>
  <si>
    <t>Keski-Pohjanmaa</t>
  </si>
  <si>
    <t>Kaustisen seutukunta</t>
  </si>
  <si>
    <t>Halsua</t>
  </si>
  <si>
    <t>Kaustinen</t>
  </si>
  <si>
    <t>Lestijärvi</t>
  </si>
  <si>
    <t>Perho</t>
  </si>
  <si>
    <t>Toholampi</t>
  </si>
  <si>
    <t>Veteli</t>
  </si>
  <si>
    <t>Kokkolan seutukunta</t>
  </si>
  <si>
    <t>Kannus</t>
  </si>
  <si>
    <t>Kokkola</t>
  </si>
  <si>
    <t>Lähde: Tilastokeskus</t>
  </si>
  <si>
    <t>Työpaikkaomavaraisuusaste</t>
  </si>
  <si>
    <t>Aluejako 2010</t>
  </si>
  <si>
    <t>Kaustisen sk</t>
  </si>
  <si>
    <t>Kokkolan sk</t>
  </si>
  <si>
    <t>2009</t>
  </si>
  <si>
    <t>2010</t>
  </si>
  <si>
    <t>2011</t>
  </si>
  <si>
    <t>2012</t>
  </si>
  <si>
    <t>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</si>
</sst>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Alignment="0">
      <protection/>
    </xf>
  </cellStyleXfs>
  <cellXfs count="21">
    <xf numFmtId="0" fontId="0" fillId="0" borderId="0" xfId="0"/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 locked="0"/>
    </xf>
    <xf numFmtId="164" fontId="0" fillId="0" borderId="0" xfId="0" applyNumberFormat="1"/>
    <xf numFmtId="0" fontId="4" fillId="0" borderId="0" xfId="0" applyFont="1" applyAlignment="1" applyProtection="1">
      <alignment horizontal="left"/>
      <protection locked="0"/>
    </xf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 applyProtection="1">
      <alignment horizontal="right"/>
      <protection locked="0"/>
    </xf>
    <xf numFmtId="0" fontId="0" fillId="0" borderId="1" xfId="0" applyBorder="1"/>
    <xf numFmtId="164" fontId="0" fillId="0" borderId="1" xfId="0" applyNumberFormat="1" applyBorder="1"/>
    <xf numFmtId="0" fontId="3" fillId="0" borderId="2" xfId="0" applyFont="1" applyBorder="1"/>
    <xf numFmtId="164" fontId="3" fillId="0" borderId="2" xfId="0" applyNumberFormat="1" applyFont="1" applyBorder="1"/>
    <xf numFmtId="0" fontId="3" fillId="0" borderId="3" xfId="0" applyFont="1" applyBorder="1"/>
    <xf numFmtId="164" fontId="3" fillId="0" borderId="3" xfId="0" applyNumberFormat="1" applyFont="1" applyBorder="1"/>
    <xf numFmtId="0" fontId="3" fillId="0" borderId="0" xfId="0" applyFont="1"/>
    <xf numFmtId="0" fontId="2" fillId="0" borderId="0" xfId="20">
      <protection/>
    </xf>
    <xf numFmtId="2" fontId="0" fillId="0" borderId="0" xfId="0" applyNumberFormat="1"/>
    <xf numFmtId="0" fontId="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ali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worksheet" Target="work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Työpaikkaomavaraisuus 2020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5"/>
          <c:y val="0.0875"/>
          <c:w val="0.83075"/>
          <c:h val="0.8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Taul2!$AK$2:$AK$12</c:f>
              <c:strCache/>
            </c:strRef>
          </c:cat>
          <c:val>
            <c:numRef>
              <c:f>Taul2!$AL$2:$AL$12</c:f>
              <c:numCache/>
            </c:numRef>
          </c:val>
        </c:ser>
        <c:gapWidth val="50"/>
        <c:axId val="51961166"/>
        <c:axId val="64997311"/>
      </c:barChart>
      <c:catAx>
        <c:axId val="51961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64997311"/>
        <c:crosses val="autoZero"/>
        <c:auto val="1"/>
        <c:lblOffset val="100"/>
        <c:noMultiLvlLbl val="0"/>
      </c:catAx>
      <c:valAx>
        <c:axId val="64997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125"/>
              <c:y val="0.9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51961166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fi-FI"/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Työpaikkaomavaraisuus 2011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5"/>
          <c:y val="0.0875"/>
          <c:w val="0.83075"/>
          <c:h val="0.8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Taul2!$J$2:$J$12</c:f>
              <c:strCache/>
            </c:strRef>
          </c:cat>
          <c:val>
            <c:numRef>
              <c:f>Taul2!$K$2:$K$12</c:f>
              <c:numCache/>
            </c:numRef>
          </c:val>
        </c:ser>
        <c:gapWidth val="50"/>
        <c:axId val="51853704"/>
        <c:axId val="64030153"/>
      </c:barChart>
      <c:catAx>
        <c:axId val="51853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64030153"/>
        <c:crosses val="autoZero"/>
        <c:auto val="1"/>
        <c:lblOffset val="100"/>
        <c:noMultiLvlLbl val="0"/>
      </c:catAx>
      <c:valAx>
        <c:axId val="64030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125"/>
              <c:y val="0.9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51853704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fi-FI"/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Työpaikkaomavaraisuus 2010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5"/>
          <c:y val="0.0875"/>
          <c:w val="0.83075"/>
          <c:h val="0.8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Taul2!$G$2:$G$12</c:f>
              <c:strCache/>
            </c:strRef>
          </c:cat>
          <c:val>
            <c:numRef>
              <c:f>Taul2!$H$2:$H$12</c:f>
              <c:numCache/>
            </c:numRef>
          </c:val>
        </c:ser>
        <c:gapWidth val="50"/>
        <c:axId val="39400466"/>
        <c:axId val="19059875"/>
      </c:barChart>
      <c:catAx>
        <c:axId val="39400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19059875"/>
        <c:crosses val="autoZero"/>
        <c:auto val="1"/>
        <c:lblOffset val="100"/>
        <c:noMultiLvlLbl val="0"/>
      </c:catAx>
      <c:valAx>
        <c:axId val="19059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125"/>
              <c:y val="0.9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39400466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fi-FI"/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Työpaikkaomavaraisuus 2009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5"/>
          <c:y val="0.0875"/>
          <c:w val="0.83075"/>
          <c:h val="0.8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Taul2!$D$2:$D$12</c:f>
              <c:strCache/>
            </c:strRef>
          </c:cat>
          <c:val>
            <c:numRef>
              <c:f>Taul2!$E$2:$E$12</c:f>
              <c:numCache/>
            </c:numRef>
          </c:val>
        </c:ser>
        <c:gapWidth val="50"/>
        <c:axId val="37321148"/>
        <c:axId val="346013"/>
      </c:barChart>
      <c:catAx>
        <c:axId val="37321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346013"/>
        <c:crosses val="autoZero"/>
        <c:auto val="1"/>
        <c:lblOffset val="100"/>
        <c:noMultiLvlLbl val="0"/>
      </c:catAx>
      <c:valAx>
        <c:axId val="346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125"/>
              <c:y val="0.9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37321148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fi-FI"/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Työpaikkaomavaraisuus 2008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5"/>
          <c:y val="0.0875"/>
          <c:w val="0.83075"/>
          <c:h val="0.8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Taul2!$A$2:$A$12</c:f>
              <c:strCache/>
            </c:strRef>
          </c:cat>
          <c:val>
            <c:numRef>
              <c:f>Taul2!$B$2:$B$12</c:f>
              <c:numCache/>
            </c:numRef>
          </c:val>
        </c:ser>
        <c:gapWidth val="50"/>
        <c:axId val="3114118"/>
        <c:axId val="28027063"/>
      </c:barChart>
      <c:catAx>
        <c:axId val="3114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28027063"/>
        <c:crosses val="autoZero"/>
        <c:auto val="1"/>
        <c:lblOffset val="100"/>
        <c:noMultiLvlLbl val="0"/>
      </c:catAx>
      <c:valAx>
        <c:axId val="28027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125"/>
              <c:y val="0.9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3114118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fi-FI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Työpaikkaomavaraisuus 2019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5"/>
          <c:y val="0.0875"/>
          <c:w val="0.83075"/>
          <c:h val="0.8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Taul2!$AH$2:$AH$12</c:f>
              <c:strCache/>
            </c:strRef>
          </c:cat>
          <c:val>
            <c:numRef>
              <c:f>Taul2!$AI$2:$AI$12</c:f>
              <c:numCache/>
            </c:numRef>
          </c:val>
        </c:ser>
        <c:gapWidth val="50"/>
        <c:axId val="48104888"/>
        <c:axId val="30290809"/>
      </c:barChart>
      <c:catAx>
        <c:axId val="48104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30290809"/>
        <c:crosses val="autoZero"/>
        <c:auto val="1"/>
        <c:lblOffset val="100"/>
        <c:noMultiLvlLbl val="0"/>
      </c:catAx>
      <c:valAx>
        <c:axId val="30290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125"/>
              <c:y val="0.9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48104888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fi-FI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Työpaikkaomavaraisuus 2018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5"/>
          <c:y val="0.0875"/>
          <c:w val="0.83075"/>
          <c:h val="0.8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Taul2!$AE$2:$AE$12</c:f>
              <c:strCache/>
            </c:strRef>
          </c:cat>
          <c:val>
            <c:numRef>
              <c:f>Taul2!$AF$2:$AF$12</c:f>
              <c:numCache/>
            </c:numRef>
          </c:val>
        </c:ser>
        <c:gapWidth val="50"/>
        <c:axId val="4181826"/>
        <c:axId val="37636435"/>
      </c:barChart>
      <c:catAx>
        <c:axId val="4181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37636435"/>
        <c:crosses val="autoZero"/>
        <c:auto val="1"/>
        <c:lblOffset val="100"/>
        <c:noMultiLvlLbl val="0"/>
      </c:catAx>
      <c:valAx>
        <c:axId val="37636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125"/>
              <c:y val="0.9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4181826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fi-FI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Työpaikkaomavaraisuus 2017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5"/>
          <c:y val="0.0875"/>
          <c:w val="0.83075"/>
          <c:h val="0.8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Taul2!$AB$2:$AB$12</c:f>
              <c:strCache/>
            </c:strRef>
          </c:cat>
          <c:val>
            <c:numRef>
              <c:f>Taul2!$AC$2:$AC$12</c:f>
              <c:numCache/>
            </c:numRef>
          </c:val>
        </c:ser>
        <c:gapWidth val="50"/>
        <c:axId val="3183596"/>
        <c:axId val="28652365"/>
      </c:barChart>
      <c:catAx>
        <c:axId val="3183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28652365"/>
        <c:crosses val="autoZero"/>
        <c:auto val="1"/>
        <c:lblOffset val="100"/>
        <c:noMultiLvlLbl val="0"/>
      </c:catAx>
      <c:valAx>
        <c:axId val="28652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125"/>
              <c:y val="0.9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3183596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fi-FI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Työpaikkaomavaraisuus 2016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5"/>
          <c:y val="0.0875"/>
          <c:w val="0.83075"/>
          <c:h val="0.8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Taul2!$Y$2:$Y$12</c:f>
              <c:strCache/>
            </c:strRef>
          </c:cat>
          <c:val>
            <c:numRef>
              <c:f>Taul2!$Z$2:$Z$12</c:f>
              <c:numCache/>
            </c:numRef>
          </c:val>
        </c:ser>
        <c:gapWidth val="50"/>
        <c:axId val="56544694"/>
        <c:axId val="39140199"/>
      </c:barChart>
      <c:catAx>
        <c:axId val="56544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39140199"/>
        <c:crosses val="autoZero"/>
        <c:auto val="1"/>
        <c:lblOffset val="100"/>
        <c:noMultiLvlLbl val="0"/>
      </c:catAx>
      <c:valAx>
        <c:axId val="39140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125"/>
              <c:y val="0.9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56544694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fi-FI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Työpaikkaomavaraisuus 2015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5"/>
          <c:y val="0.0875"/>
          <c:w val="0.83075"/>
          <c:h val="0.8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Taul2!$V$2:$V$12</c:f>
              <c:strCache/>
            </c:strRef>
          </c:cat>
          <c:val>
            <c:numRef>
              <c:f>Taul2!$W$2:$W$12</c:f>
              <c:numCache/>
            </c:numRef>
          </c:val>
        </c:ser>
        <c:gapWidth val="50"/>
        <c:axId val="16717472"/>
        <c:axId val="16239521"/>
      </c:barChart>
      <c:catAx>
        <c:axId val="16717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16239521"/>
        <c:crosses val="autoZero"/>
        <c:auto val="1"/>
        <c:lblOffset val="100"/>
        <c:noMultiLvlLbl val="0"/>
      </c:catAx>
      <c:valAx>
        <c:axId val="16239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125"/>
              <c:y val="0.9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16717472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fi-FI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Työpaikkaomavaraisuus 2014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5"/>
          <c:y val="0.0875"/>
          <c:w val="0.83075"/>
          <c:h val="0.8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Taul2!$S$2:$S$12</c:f>
              <c:strCache/>
            </c:strRef>
          </c:cat>
          <c:val>
            <c:numRef>
              <c:f>Taul2!$T$2:$T$12</c:f>
              <c:numCache/>
            </c:numRef>
          </c:val>
        </c:ser>
        <c:gapWidth val="50"/>
        <c:axId val="11937962"/>
        <c:axId val="40332795"/>
      </c:barChart>
      <c:catAx>
        <c:axId val="11937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40332795"/>
        <c:crosses val="autoZero"/>
        <c:auto val="1"/>
        <c:lblOffset val="100"/>
        <c:noMultiLvlLbl val="0"/>
      </c:catAx>
      <c:valAx>
        <c:axId val="40332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125"/>
              <c:y val="0.9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11937962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fi-FI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Työpaikkaomavaraisuus 2013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5"/>
          <c:y val="0.0875"/>
          <c:w val="0.83075"/>
          <c:h val="0.8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Taul2!$P$2:$P$12</c:f>
              <c:strCache/>
            </c:strRef>
          </c:cat>
          <c:val>
            <c:numRef>
              <c:f>Taul2!$Q$2:$Q$12</c:f>
              <c:numCache/>
            </c:numRef>
          </c:val>
        </c:ser>
        <c:gapWidth val="50"/>
        <c:axId val="27450836"/>
        <c:axId val="45730933"/>
      </c:barChart>
      <c:catAx>
        <c:axId val="27450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45730933"/>
        <c:crosses val="autoZero"/>
        <c:auto val="1"/>
        <c:lblOffset val="100"/>
        <c:noMultiLvlLbl val="0"/>
      </c:catAx>
      <c:valAx>
        <c:axId val="45730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125"/>
              <c:y val="0.9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27450836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fi-FI"/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Työpaikkaomavaraisuus 2012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5"/>
          <c:y val="0.0875"/>
          <c:w val="0.83075"/>
          <c:h val="0.81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Taul2!$M$2:$M$12</c:f>
              <c:strCache/>
            </c:strRef>
          </c:cat>
          <c:val>
            <c:numRef>
              <c:f>Taul2!$N$2:$N$12</c:f>
              <c:numCache/>
            </c:numRef>
          </c:val>
        </c:ser>
        <c:gapWidth val="50"/>
        <c:axId val="8925214"/>
        <c:axId val="13218063"/>
      </c:barChart>
      <c:catAx>
        <c:axId val="8925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13218063"/>
        <c:crosses val="autoZero"/>
        <c:auto val="1"/>
        <c:lblOffset val="100"/>
        <c:noMultiLvlLbl val="0"/>
      </c:catAx>
      <c:valAx>
        <c:axId val="13218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125"/>
              <c:y val="0.9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8925214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0.71925</cdr:x>
      <cdr:y>0.95</cdr:y>
    </cdr:from>
    <cdr:to>
      <cdr:x>0.80725</cdr:x>
      <cdr:y>1</cdr:y>
    </cdr:to>
    <cdr:sp macro="" textlink="">
      <cdr:nvSpPr>
        <cdr:cNvPr id="2" name="Tekstikehys 1"/>
        <cdr:cNvSpPr txBox="1"/>
      </cdr:nvSpPr>
      <cdr:spPr>
        <a:xfrm>
          <a:off x="6677025" y="5762625"/>
          <a:ext cx="819150" cy="304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fi-FI"/>
        </a:p>
      </cdr:txBody>
    </cdr:sp>
  </cdr:relSizeAnchor>
  <cdr:relSizeAnchor xmlns:cdr="http://schemas.openxmlformats.org/drawingml/2006/chartDrawing">
    <cdr:from>
      <cdr:x>0.00525</cdr:x>
      <cdr:y>0.9535</cdr:y>
    </cdr:from>
    <cdr:to>
      <cdr:x>0.1665</cdr:x>
      <cdr:y>0.9965</cdr:y>
    </cdr:to>
    <cdr:sp macro="" textlink="">
      <cdr:nvSpPr>
        <cdr:cNvPr id="3" name="Tekstikehys 2"/>
        <cdr:cNvSpPr txBox="1"/>
      </cdr:nvSpPr>
      <cdr:spPr>
        <a:xfrm>
          <a:off x="47625" y="5781675"/>
          <a:ext cx="1495425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fi-FI" sz="1100"/>
            <a:t>Lähde: Tilastokeskus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601450" cy="7610475"/>
    <xdr:graphicFrame macro="">
      <xdr:nvGraphicFramePr>
        <xdr:cNvPr id="2" name="Kaavio 1"/>
        <xdr:cNvGraphicFramePr/>
      </xdr:nvGraphicFramePr>
      <xdr:xfrm>
        <a:off x="0" y="0"/>
        <a:ext cx="11601450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0.95</cdr:y>
    </cdr:from>
    <cdr:to>
      <cdr:x>0.807</cdr:x>
      <cdr:y>1</cdr:y>
    </cdr:to>
    <cdr:sp macro="" textlink="">
      <cdr:nvSpPr>
        <cdr:cNvPr id="2" name="Tekstikehys 1"/>
        <cdr:cNvSpPr txBox="1"/>
      </cdr:nvSpPr>
      <cdr:spPr>
        <a:xfrm>
          <a:off x="8343900" y="7229475"/>
          <a:ext cx="1009650" cy="3810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fi-FI"/>
        </a:p>
      </cdr:txBody>
    </cdr:sp>
  </cdr:relSizeAnchor>
  <cdr:relSizeAnchor xmlns:cdr="http://schemas.openxmlformats.org/drawingml/2006/chartDrawing">
    <cdr:from>
      <cdr:x>0.00525</cdr:x>
      <cdr:y>0.9535</cdr:y>
    </cdr:from>
    <cdr:to>
      <cdr:x>0.16675</cdr:x>
      <cdr:y>0.9965</cdr:y>
    </cdr:to>
    <cdr:sp macro="" textlink="">
      <cdr:nvSpPr>
        <cdr:cNvPr id="3" name="Tekstikehys 2"/>
        <cdr:cNvSpPr txBox="1"/>
      </cdr:nvSpPr>
      <cdr:spPr>
        <a:xfrm>
          <a:off x="57150" y="7248525"/>
          <a:ext cx="1876425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fi-FI" sz="1100"/>
            <a:t>Lähde: Tilastokeskus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601450" cy="7610475"/>
    <xdr:graphicFrame macro="">
      <xdr:nvGraphicFramePr>
        <xdr:cNvPr id="2" name="Kaavio 1"/>
        <xdr:cNvGraphicFramePr/>
      </xdr:nvGraphicFramePr>
      <xdr:xfrm>
        <a:off x="0" y="0"/>
        <a:ext cx="11601450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0.95</cdr:y>
    </cdr:from>
    <cdr:to>
      <cdr:x>0.808</cdr:x>
      <cdr:y>1</cdr:y>
    </cdr:to>
    <cdr:sp macro="" textlink="">
      <cdr:nvSpPr>
        <cdr:cNvPr id="2" name="Tekstikehys 1"/>
        <cdr:cNvSpPr txBox="1"/>
      </cdr:nvSpPr>
      <cdr:spPr>
        <a:xfrm>
          <a:off x="6686550" y="5743575"/>
          <a:ext cx="819150" cy="304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fi-FI"/>
        </a:p>
      </cdr:txBody>
    </cdr:sp>
  </cdr:relSizeAnchor>
  <cdr:relSizeAnchor xmlns:cdr="http://schemas.openxmlformats.org/drawingml/2006/chartDrawing">
    <cdr:from>
      <cdr:x>0.00525</cdr:x>
      <cdr:y>0.9535</cdr:y>
    </cdr:from>
    <cdr:to>
      <cdr:x>0.16675</cdr:x>
      <cdr:y>0.9965</cdr:y>
    </cdr:to>
    <cdr:sp macro="" textlink="">
      <cdr:nvSpPr>
        <cdr:cNvPr id="3" name="Tekstikehys 2"/>
        <cdr:cNvSpPr txBox="1"/>
      </cdr:nvSpPr>
      <cdr:spPr>
        <a:xfrm>
          <a:off x="47625" y="5762625"/>
          <a:ext cx="1504950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fi-FI" sz="1100"/>
            <a:t>Lähde: Tilastokeskus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48375"/>
    <xdr:graphicFrame macro="">
      <xdr:nvGraphicFramePr>
        <xdr:cNvPr id="2" name="Kaavio 1"/>
        <xdr:cNvGraphicFramePr/>
      </xdr:nvGraphicFramePr>
      <xdr:xfrm>
        <a:off x="0" y="0"/>
        <a:ext cx="92964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0.95</cdr:y>
    </cdr:from>
    <cdr:to>
      <cdr:x>0.808</cdr:x>
      <cdr:y>1</cdr:y>
    </cdr:to>
    <cdr:sp macro="" textlink="">
      <cdr:nvSpPr>
        <cdr:cNvPr id="2" name="Tekstikehys 1"/>
        <cdr:cNvSpPr txBox="1"/>
      </cdr:nvSpPr>
      <cdr:spPr>
        <a:xfrm>
          <a:off x="6686550" y="5743575"/>
          <a:ext cx="819150" cy="304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fi-FI"/>
        </a:p>
      </cdr:txBody>
    </cdr:sp>
  </cdr:relSizeAnchor>
  <cdr:relSizeAnchor xmlns:cdr="http://schemas.openxmlformats.org/drawingml/2006/chartDrawing">
    <cdr:from>
      <cdr:x>0.00525</cdr:x>
      <cdr:y>0.9535</cdr:y>
    </cdr:from>
    <cdr:to>
      <cdr:x>0.16675</cdr:x>
      <cdr:y>0.9965</cdr:y>
    </cdr:to>
    <cdr:sp macro="" textlink="">
      <cdr:nvSpPr>
        <cdr:cNvPr id="3" name="Tekstikehys 2"/>
        <cdr:cNvSpPr txBox="1"/>
      </cdr:nvSpPr>
      <cdr:spPr>
        <a:xfrm>
          <a:off x="47625" y="5762625"/>
          <a:ext cx="1504950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fi-FI" sz="1100"/>
            <a:t>Lähde: Tilastokeskus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48375"/>
    <xdr:graphicFrame macro="">
      <xdr:nvGraphicFramePr>
        <xdr:cNvPr id="2" name="Kaavio 1"/>
        <xdr:cNvGraphicFramePr/>
      </xdr:nvGraphicFramePr>
      <xdr:xfrm>
        <a:off x="0" y="0"/>
        <a:ext cx="92964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0.95</cdr:y>
    </cdr:from>
    <cdr:to>
      <cdr:x>0.808</cdr:x>
      <cdr:y>1</cdr:y>
    </cdr:to>
    <cdr:sp macro="" textlink="">
      <cdr:nvSpPr>
        <cdr:cNvPr id="2" name="Tekstikehys 1"/>
        <cdr:cNvSpPr txBox="1"/>
      </cdr:nvSpPr>
      <cdr:spPr>
        <a:xfrm>
          <a:off x="6686550" y="5743575"/>
          <a:ext cx="819150" cy="304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fi-FI"/>
        </a:p>
      </cdr:txBody>
    </cdr:sp>
  </cdr:relSizeAnchor>
  <cdr:relSizeAnchor xmlns:cdr="http://schemas.openxmlformats.org/drawingml/2006/chartDrawing">
    <cdr:from>
      <cdr:x>0.00525</cdr:x>
      <cdr:y>0.9535</cdr:y>
    </cdr:from>
    <cdr:to>
      <cdr:x>0.16675</cdr:x>
      <cdr:y>0.9965</cdr:y>
    </cdr:to>
    <cdr:sp macro="" textlink="">
      <cdr:nvSpPr>
        <cdr:cNvPr id="3" name="Tekstikehys 2"/>
        <cdr:cNvSpPr txBox="1"/>
      </cdr:nvSpPr>
      <cdr:spPr>
        <a:xfrm>
          <a:off x="47625" y="5762625"/>
          <a:ext cx="1504950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fi-FI" sz="1100"/>
            <a:t>Lähde: Tilastokeskus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48375"/>
    <xdr:graphicFrame macro="">
      <xdr:nvGraphicFramePr>
        <xdr:cNvPr id="2" name="Kaavio 1"/>
        <xdr:cNvGraphicFramePr/>
      </xdr:nvGraphicFramePr>
      <xdr:xfrm>
        <a:off x="0" y="0"/>
        <a:ext cx="92964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0.95</cdr:y>
    </cdr:from>
    <cdr:to>
      <cdr:x>0.808</cdr:x>
      <cdr:y>1</cdr:y>
    </cdr:to>
    <cdr:sp macro="" textlink="">
      <cdr:nvSpPr>
        <cdr:cNvPr id="2" name="Tekstikehys 1"/>
        <cdr:cNvSpPr txBox="1"/>
      </cdr:nvSpPr>
      <cdr:spPr>
        <a:xfrm>
          <a:off x="8343900" y="7172325"/>
          <a:ext cx="1019175" cy="3810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fi-FI"/>
        </a:p>
      </cdr:txBody>
    </cdr:sp>
  </cdr:relSizeAnchor>
  <cdr:relSizeAnchor xmlns:cdr="http://schemas.openxmlformats.org/drawingml/2006/chartDrawing">
    <cdr:from>
      <cdr:x>0.00525</cdr:x>
      <cdr:y>0.9535</cdr:y>
    </cdr:from>
    <cdr:to>
      <cdr:x>0.16675</cdr:x>
      <cdr:y>0.9965</cdr:y>
    </cdr:to>
    <cdr:sp macro="" textlink="">
      <cdr:nvSpPr>
        <cdr:cNvPr id="3" name="Tekstikehys 2"/>
        <cdr:cNvSpPr txBox="1"/>
      </cdr:nvSpPr>
      <cdr:spPr>
        <a:xfrm>
          <a:off x="57150" y="7200900"/>
          <a:ext cx="1876425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fi-FI" sz="1100"/>
            <a:t>Lähde: Tilastokeskus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Kaavio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91925" cy="7553325"/>
    <xdr:graphicFrame macro="">
      <xdr:nvGraphicFramePr>
        <xdr:cNvPr id="2" name="Kaavio 1"/>
        <xdr:cNvGraphicFramePr/>
      </xdr:nvGraphicFramePr>
      <xdr:xfrm>
        <a:off x="0" y="0"/>
        <a:ext cx="115919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</cdr:x>
      <cdr:y>0.9505</cdr:y>
    </cdr:from>
    <cdr:to>
      <cdr:x>0.80625</cdr:x>
      <cdr:y>1</cdr:y>
    </cdr:to>
    <cdr:sp macro="" textlink="">
      <cdr:nvSpPr>
        <cdr:cNvPr id="2" name="Tekstikehys 1"/>
        <cdr:cNvSpPr txBox="1"/>
      </cdr:nvSpPr>
      <cdr:spPr>
        <a:xfrm>
          <a:off x="8334375" y="7172325"/>
          <a:ext cx="1009650" cy="3714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fi-FI"/>
        </a:p>
      </cdr:txBody>
    </cdr:sp>
  </cdr:relSizeAnchor>
  <cdr:relSizeAnchor xmlns:cdr="http://schemas.openxmlformats.org/drawingml/2006/chartDrawing">
    <cdr:from>
      <cdr:x>0.00525</cdr:x>
      <cdr:y>0.954</cdr:y>
    </cdr:from>
    <cdr:to>
      <cdr:x>0.167</cdr:x>
      <cdr:y>0.9965</cdr:y>
    </cdr:to>
    <cdr:sp macro="" textlink="">
      <cdr:nvSpPr>
        <cdr:cNvPr id="3" name="Tekstikehys 2"/>
        <cdr:cNvSpPr txBox="1"/>
      </cdr:nvSpPr>
      <cdr:spPr>
        <a:xfrm>
          <a:off x="57150" y="7200900"/>
          <a:ext cx="1876425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fi-FI" sz="1100"/>
            <a:t>Lähde: Tilastokeskus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91925" cy="7553325"/>
    <xdr:graphicFrame macro="">
      <xdr:nvGraphicFramePr>
        <xdr:cNvPr id="2" name="Kaavio 1"/>
        <xdr:cNvGraphicFramePr/>
      </xdr:nvGraphicFramePr>
      <xdr:xfrm>
        <a:off x="0" y="0"/>
        <a:ext cx="115919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</cdr:x>
      <cdr:y>0.9505</cdr:y>
    </cdr:from>
    <cdr:to>
      <cdr:x>0.80625</cdr:x>
      <cdr:y>1</cdr:y>
    </cdr:to>
    <cdr:sp macro="" textlink="">
      <cdr:nvSpPr>
        <cdr:cNvPr id="2" name="Tekstikehys 1"/>
        <cdr:cNvSpPr txBox="1"/>
      </cdr:nvSpPr>
      <cdr:spPr>
        <a:xfrm>
          <a:off x="8334375" y="7172325"/>
          <a:ext cx="1009650" cy="3714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fi-FI"/>
        </a:p>
      </cdr:txBody>
    </cdr:sp>
  </cdr:relSizeAnchor>
  <cdr:relSizeAnchor xmlns:cdr="http://schemas.openxmlformats.org/drawingml/2006/chartDrawing">
    <cdr:from>
      <cdr:x>0.00525</cdr:x>
      <cdr:y>0.954</cdr:y>
    </cdr:from>
    <cdr:to>
      <cdr:x>0.167</cdr:x>
      <cdr:y>0.9965</cdr:y>
    </cdr:to>
    <cdr:sp macro="" textlink="">
      <cdr:nvSpPr>
        <cdr:cNvPr id="3" name="Tekstikehys 2"/>
        <cdr:cNvSpPr txBox="1"/>
      </cdr:nvSpPr>
      <cdr:spPr>
        <a:xfrm>
          <a:off x="57150" y="7200900"/>
          <a:ext cx="1876425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fi-FI" sz="1100"/>
            <a:t>Lähde: Tilastokeskus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591925" cy="7553325"/>
    <xdr:graphicFrame macro="">
      <xdr:nvGraphicFramePr>
        <xdr:cNvPr id="2" name="Kaavio 1"/>
        <xdr:cNvGraphicFramePr/>
      </xdr:nvGraphicFramePr>
      <xdr:xfrm>
        <a:off x="0" y="0"/>
        <a:ext cx="115919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0.5765</cdr:x>
      <cdr:y>0.76175</cdr:y>
    </cdr:from>
    <cdr:to>
      <cdr:x>0.5765</cdr:x>
      <cdr:y>0.7645</cdr:y>
    </cdr:to>
    <cdr:sp macro="" textlink="">
      <cdr:nvSpPr>
        <cdr:cNvPr id="2" name="Tekstikehys 1"/>
        <cdr:cNvSpPr txBox="1"/>
      </cdr:nvSpPr>
      <cdr:spPr>
        <a:xfrm>
          <a:off x="5353050" y="4619625"/>
          <a:ext cx="0" cy="190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fi-FI"/>
        </a:p>
      </cdr:txBody>
    </cdr:sp>
  </cdr:relSizeAnchor>
  <cdr:relSizeAnchor xmlns:cdr="http://schemas.openxmlformats.org/drawingml/2006/chartDrawing">
    <cdr:from>
      <cdr:x>0.00525</cdr:x>
      <cdr:y>0.95775</cdr:y>
    </cdr:from>
    <cdr:to>
      <cdr:x>0.16775</cdr:x>
      <cdr:y>0.99975</cdr:y>
    </cdr:to>
    <cdr:sp macro="" textlink="">
      <cdr:nvSpPr>
        <cdr:cNvPr id="3" name="Tekstikehys 2"/>
        <cdr:cNvSpPr txBox="1"/>
      </cdr:nvSpPr>
      <cdr:spPr>
        <a:xfrm>
          <a:off x="47625" y="5810250"/>
          <a:ext cx="1514475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fi-FI" sz="1100"/>
            <a:t>Lähde: Tilastokeskus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Kaavio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0.71925</cdr:x>
      <cdr:y>0.95</cdr:y>
    </cdr:from>
    <cdr:to>
      <cdr:x>0.80725</cdr:x>
      <cdr:y>1</cdr:y>
    </cdr:to>
    <cdr:sp macro="" textlink="">
      <cdr:nvSpPr>
        <cdr:cNvPr id="2" name="Tekstikehys 1"/>
        <cdr:cNvSpPr txBox="1"/>
      </cdr:nvSpPr>
      <cdr:spPr>
        <a:xfrm>
          <a:off x="6677025" y="5762625"/>
          <a:ext cx="819150" cy="304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fi-FI"/>
        </a:p>
      </cdr:txBody>
    </cdr:sp>
  </cdr:relSizeAnchor>
  <cdr:relSizeAnchor xmlns:cdr="http://schemas.openxmlformats.org/drawingml/2006/chartDrawing">
    <cdr:from>
      <cdr:x>0.00525</cdr:x>
      <cdr:y>0.9535</cdr:y>
    </cdr:from>
    <cdr:to>
      <cdr:x>0.1665</cdr:x>
      <cdr:y>0.9965</cdr:y>
    </cdr:to>
    <cdr:sp macro="" textlink="">
      <cdr:nvSpPr>
        <cdr:cNvPr id="3" name="Tekstikehys 2"/>
        <cdr:cNvSpPr txBox="1"/>
      </cdr:nvSpPr>
      <cdr:spPr>
        <a:xfrm>
          <a:off x="47625" y="5781675"/>
          <a:ext cx="1495425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fi-FI" sz="1100"/>
            <a:t>Lähde: Tilastokeskus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Kaavio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0.71925</cdr:x>
      <cdr:y>0.95</cdr:y>
    </cdr:from>
    <cdr:to>
      <cdr:x>0.80725</cdr:x>
      <cdr:y>1</cdr:y>
    </cdr:to>
    <cdr:sp macro="" textlink="">
      <cdr:nvSpPr>
        <cdr:cNvPr id="2" name="Tekstikehys 1"/>
        <cdr:cNvSpPr txBox="1"/>
      </cdr:nvSpPr>
      <cdr:spPr>
        <a:xfrm>
          <a:off x="6677025" y="5762625"/>
          <a:ext cx="819150" cy="304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fi-FI"/>
        </a:p>
      </cdr:txBody>
    </cdr:sp>
  </cdr:relSizeAnchor>
  <cdr:relSizeAnchor xmlns:cdr="http://schemas.openxmlformats.org/drawingml/2006/chartDrawing">
    <cdr:from>
      <cdr:x>0.00525</cdr:x>
      <cdr:y>0.9535</cdr:y>
    </cdr:from>
    <cdr:to>
      <cdr:x>0.1665</cdr:x>
      <cdr:y>0.9965</cdr:y>
    </cdr:to>
    <cdr:sp macro="" textlink="">
      <cdr:nvSpPr>
        <cdr:cNvPr id="3" name="Tekstikehys 2"/>
        <cdr:cNvSpPr txBox="1"/>
      </cdr:nvSpPr>
      <cdr:spPr>
        <a:xfrm>
          <a:off x="47625" y="5781675"/>
          <a:ext cx="1495425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fi-FI" sz="1100"/>
            <a:t>Lähde: Tilastokeskus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Kaavio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0.71925</cdr:x>
      <cdr:y>0.95</cdr:y>
    </cdr:from>
    <cdr:to>
      <cdr:x>0.80725</cdr:x>
      <cdr:y>1</cdr:y>
    </cdr:to>
    <cdr:sp macro="" textlink="">
      <cdr:nvSpPr>
        <cdr:cNvPr id="2" name="Tekstikehys 1"/>
        <cdr:cNvSpPr txBox="1"/>
      </cdr:nvSpPr>
      <cdr:spPr>
        <a:xfrm>
          <a:off x="6229350" y="5972175"/>
          <a:ext cx="762000" cy="3143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fi-FI"/>
        </a:p>
      </cdr:txBody>
    </cdr:sp>
  </cdr:relSizeAnchor>
  <cdr:relSizeAnchor xmlns:cdr="http://schemas.openxmlformats.org/drawingml/2006/chartDrawing">
    <cdr:from>
      <cdr:x>0.00525</cdr:x>
      <cdr:y>0.9535</cdr:y>
    </cdr:from>
    <cdr:to>
      <cdr:x>0.1665</cdr:x>
      <cdr:y>0.9965</cdr:y>
    </cdr:to>
    <cdr:sp macro="" textlink="">
      <cdr:nvSpPr>
        <cdr:cNvPr id="3" name="Tekstikehys 2"/>
        <cdr:cNvSpPr txBox="1"/>
      </cdr:nvSpPr>
      <cdr:spPr>
        <a:xfrm>
          <a:off x="38100" y="6000750"/>
          <a:ext cx="140017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fi-FI" sz="1100"/>
            <a:t>Lähde: Tilastokeskus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Kaavio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0.95</cdr:y>
    </cdr:from>
    <cdr:to>
      <cdr:x>0.807</cdr:x>
      <cdr:y>1</cdr:y>
    </cdr:to>
    <cdr:sp macro="" textlink="">
      <cdr:nvSpPr>
        <cdr:cNvPr id="2" name="Tekstikehys 1"/>
        <cdr:cNvSpPr txBox="1"/>
      </cdr:nvSpPr>
      <cdr:spPr>
        <a:xfrm>
          <a:off x="8343900" y="7229475"/>
          <a:ext cx="1009650" cy="3810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fi-FI"/>
        </a:p>
      </cdr:txBody>
    </cdr:sp>
  </cdr:relSizeAnchor>
  <cdr:relSizeAnchor xmlns:cdr="http://schemas.openxmlformats.org/drawingml/2006/chartDrawing">
    <cdr:from>
      <cdr:x>0.00525</cdr:x>
      <cdr:y>0.9535</cdr:y>
    </cdr:from>
    <cdr:to>
      <cdr:x>0.16675</cdr:x>
      <cdr:y>0.9965</cdr:y>
    </cdr:to>
    <cdr:sp macro="" textlink="">
      <cdr:nvSpPr>
        <cdr:cNvPr id="3" name="Tekstikehys 2"/>
        <cdr:cNvSpPr txBox="1"/>
      </cdr:nvSpPr>
      <cdr:spPr>
        <a:xfrm>
          <a:off x="57150" y="7248525"/>
          <a:ext cx="1876425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fi-FI" sz="1100"/>
            <a:t>Lähde: Tilastokeskus </a:t>
          </a:r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tabSelected="1" workbookViewId="0" topLeftCell="A1">
      <selection activeCell="V3" sqref="V3"/>
    </sheetView>
  </sheetViews>
  <sheetFormatPr defaultColWidth="9.140625" defaultRowHeight="15"/>
  <cols>
    <col min="1" max="1" width="21.57421875" style="0" customWidth="1"/>
    <col min="2" max="20" width="6.57421875" style="0" customWidth="1"/>
    <col min="21" max="22" width="7.140625" style="0" customWidth="1"/>
  </cols>
  <sheetData>
    <row r="1" ht="15.5">
      <c r="A1" s="7" t="s">
        <v>22</v>
      </c>
    </row>
    <row r="2" ht="15">
      <c r="A2" s="3" t="s">
        <v>23</v>
      </c>
    </row>
    <row r="3" ht="15">
      <c r="A3" s="2" t="s">
        <v>21</v>
      </c>
    </row>
    <row r="4" ht="15">
      <c r="A4" s="2"/>
    </row>
    <row r="5" spans="1:22" ht="16" thickBot="1">
      <c r="A5" s="8"/>
      <c r="B5" s="9">
        <v>2000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>
        <v>2014</v>
      </c>
      <c r="Q5" s="10">
        <v>2015</v>
      </c>
      <c r="R5" s="10">
        <v>2016</v>
      </c>
      <c r="S5" s="10">
        <v>2017</v>
      </c>
      <c r="T5" s="10">
        <v>2018</v>
      </c>
      <c r="U5" s="10">
        <v>2019</v>
      </c>
      <c r="V5" s="10">
        <v>2020</v>
      </c>
    </row>
    <row r="6" spans="1:22" ht="15">
      <c r="A6" s="13" t="s">
        <v>10</v>
      </c>
      <c r="B6" s="14">
        <f>Taul1!B3/Taul1!B17*100</f>
        <v>97.87123379277037</v>
      </c>
      <c r="C6" s="14">
        <f>Taul1!C3/Taul1!C17*100</f>
        <v>98.31898621938153</v>
      </c>
      <c r="D6" s="14">
        <f>Taul1!D3/Taul1!D17*100</f>
        <v>98.75941354094662</v>
      </c>
      <c r="E6" s="14">
        <f>Taul1!E3/Taul1!E17*100</f>
        <v>98.46417627316504</v>
      </c>
      <c r="F6" s="14">
        <f>Taul1!F3/Taul1!F17*100</f>
        <v>97.92670992062054</v>
      </c>
      <c r="G6" s="14">
        <f>Taul1!G3/Taul1!G17*100</f>
        <v>97.78931319878032</v>
      </c>
      <c r="H6" s="14">
        <f>Taul1!H3/Taul1!H17*100</f>
        <v>98.79735417919423</v>
      </c>
      <c r="I6" s="14">
        <f>Taul1!I3/Taul1!I17*100</f>
        <v>99.4481045841813</v>
      </c>
      <c r="J6" s="14">
        <f>Taul1!J3/Taul1!J17*100</f>
        <v>99.51171875</v>
      </c>
      <c r="K6" s="14">
        <f>Taul1!K3/Taul1!K17*100</f>
        <v>100.50559380378658</v>
      </c>
      <c r="L6" s="14">
        <f>Taul1!L3/Taul1!L17*100</f>
        <v>100.3406496927129</v>
      </c>
      <c r="M6" s="14">
        <f>Taul1!M3/Taul1!M17*100</f>
        <v>100.2480782669462</v>
      </c>
      <c r="N6" s="14">
        <f>Taul1!N3/Taul1!N17*100</f>
        <v>100.44469344164713</v>
      </c>
      <c r="O6" s="14">
        <f>Taul1!O3/Taul1!O17*100</f>
        <v>100.73039285207773</v>
      </c>
      <c r="P6" s="14">
        <f>Taul1!P3/Taul1!P17*100</f>
        <v>100.6071710857225</v>
      </c>
      <c r="Q6" s="14">
        <f>Taul1!Q3/Taul1!Q17*100</f>
        <v>100.39857960721793</v>
      </c>
      <c r="R6" s="14">
        <f>Taul1!R3/Taul1!R17*100</f>
        <v>100.94508301404855</v>
      </c>
      <c r="S6" s="14">
        <f>Taul1!S3/Taul1!S17*100</f>
        <v>100.3328918638365</v>
      </c>
      <c r="T6" s="14">
        <f>Taul1!T3/Taul1!T17*100</f>
        <v>100.92320752714797</v>
      </c>
      <c r="U6" s="14">
        <f>Taul1!U3/Taul1!U17*100</f>
        <v>101.08340807174886</v>
      </c>
      <c r="V6" s="14">
        <f>Taul1!V3/Taul1!V17*100</f>
        <v>101.54650482597252</v>
      </c>
    </row>
    <row r="7" spans="1:22" ht="15">
      <c r="A7" s="15" t="s">
        <v>11</v>
      </c>
      <c r="B7" s="16">
        <f>Taul1!B4/Taul1!B18*100</f>
        <v>92.41643351494625</v>
      </c>
      <c r="C7" s="16">
        <f>Taul1!C4/Taul1!C18*100</f>
        <v>91.58048069919883</v>
      </c>
      <c r="D7" s="16">
        <f>Taul1!D4/Taul1!D18*100</f>
        <v>93.63084922010398</v>
      </c>
      <c r="E7" s="16">
        <f>Taul1!E4/Taul1!E18*100</f>
        <v>93.13811188811188</v>
      </c>
      <c r="F7" s="16">
        <f>Taul1!F4/Taul1!F18*100</f>
        <v>92.17034977315967</v>
      </c>
      <c r="G7" s="16">
        <f>Taul1!G4/Taul1!G18*100</f>
        <v>91.26676602086438</v>
      </c>
      <c r="H7" s="16">
        <f>Taul1!H4/Taul1!H18*100</f>
        <v>91.75695461200586</v>
      </c>
      <c r="I7" s="16">
        <f>Taul1!I4/Taul1!I18*100</f>
        <v>91.10916775980178</v>
      </c>
      <c r="J7" s="16">
        <f>Taul1!J4/Taul1!J18*100</f>
        <v>90.84276354973198</v>
      </c>
      <c r="K7" s="16">
        <f>Taul1!K4/Taul1!K18*100</f>
        <v>90.49447174447175</v>
      </c>
      <c r="L7" s="16">
        <f>Taul1!L4/Taul1!L18*100</f>
        <v>85.85417294365773</v>
      </c>
      <c r="M7" s="16">
        <f>Taul1!M4/Taul1!M18*100</f>
        <v>85.76864535768645</v>
      </c>
      <c r="N7" s="16">
        <f>Taul1!N4/Taul1!N18*100</f>
        <v>93.25068870523417</v>
      </c>
      <c r="O7" s="16">
        <f>Taul1!O4/Taul1!O18*100</f>
        <v>93.56203007518798</v>
      </c>
      <c r="P7" s="16">
        <f>Taul1!P4/Taul1!P18*100</f>
        <v>92.65429160717119</v>
      </c>
      <c r="Q7" s="16">
        <f>Taul1!Q4/Taul1!Q18*100</f>
        <v>91.4552299885415</v>
      </c>
      <c r="R7" s="16">
        <f>Taul1!R4/Taul1!R18*100</f>
        <v>92.13240186294078</v>
      </c>
      <c r="S7" s="16">
        <f>Taul1!S4/Taul1!S18*100</f>
        <v>89.55717118307997</v>
      </c>
      <c r="T7" s="16">
        <f>Taul1!T4/Taul1!T18*100</f>
        <v>90.13004334778259</v>
      </c>
      <c r="U7" s="16">
        <f>Taul1!U4/Taul1!U18*100</f>
        <v>89.54631706054856</v>
      </c>
      <c r="V7" s="16">
        <f>Taul1!V4/Taul1!V18*100</f>
        <v>91.66666666666666</v>
      </c>
    </row>
    <row r="8" spans="1:22" ht="15">
      <c r="A8" t="s">
        <v>12</v>
      </c>
      <c r="B8" s="6">
        <f>Taul1!B5/Taul1!B19*100</f>
        <v>91.40767824497257</v>
      </c>
      <c r="C8" s="6">
        <f>Taul1!C5/Taul1!C19*100</f>
        <v>90.56261343012704</v>
      </c>
      <c r="D8" s="6">
        <f>Taul1!D5/Taul1!D19*100</f>
        <v>93.1899641577061</v>
      </c>
      <c r="E8" s="6">
        <f>Taul1!E5/Taul1!E19*100</f>
        <v>91.62210338680927</v>
      </c>
      <c r="F8" s="6">
        <f>Taul1!F5/Taul1!F19*100</f>
        <v>89.57169459962756</v>
      </c>
      <c r="G8" s="6">
        <f>Taul1!G5/Taul1!G19*100</f>
        <v>87.93103448275862</v>
      </c>
      <c r="H8" s="6">
        <f>Taul1!H5/Taul1!H19*100</f>
        <v>94.64627151051626</v>
      </c>
      <c r="I8" s="6">
        <f>Taul1!I5/Taul1!I19*100</f>
        <v>87.6425855513308</v>
      </c>
      <c r="J8" s="6">
        <f>Taul1!J5/Taul1!J19*100</f>
        <v>90.83820662768031</v>
      </c>
      <c r="K8" s="6">
        <f>Taul1!K5/Taul1!K19*100</f>
        <v>91.71717171717172</v>
      </c>
      <c r="L8" s="6">
        <f>Taul1!L5/Taul1!L19*100</f>
        <v>78.37301587301587</v>
      </c>
      <c r="M8" s="6">
        <f>Taul1!M5/Taul1!M19*100</f>
        <v>76.96850393700787</v>
      </c>
      <c r="N8" s="6">
        <f>Taul1!N5/Taul1!N19*100</f>
        <v>91.11111111111111</v>
      </c>
      <c r="O8" s="6">
        <f>Taul1!O5/Taul1!O19*100</f>
        <v>93.97849462365592</v>
      </c>
      <c r="P8" s="6">
        <f>Taul1!P5/Taul1!P19*100</f>
        <v>98.27586206896551</v>
      </c>
      <c r="Q8" s="6">
        <f>Taul1!Q5/Taul1!Q19*100</f>
        <v>95.6043956043956</v>
      </c>
      <c r="R8" s="6">
        <f>Taul1!R5/Taul1!R19*100</f>
        <v>93.77777777777779</v>
      </c>
      <c r="S8" s="6">
        <f>Taul1!S5/Taul1!S19*100</f>
        <v>93.14159292035397</v>
      </c>
      <c r="T8" s="6">
        <f>Taul1!T5/Taul1!T19*100</f>
        <v>91.72113289760348</v>
      </c>
      <c r="U8" s="6">
        <f>Taul1!U5/Taul1!U19*100</f>
        <v>93.39622641509435</v>
      </c>
      <c r="V8" s="6">
        <f>Taul1!V5/Taul1!V19*100</f>
        <v>86.81592039800995</v>
      </c>
    </row>
    <row r="9" spans="1:22" ht="15">
      <c r="A9" t="s">
        <v>13</v>
      </c>
      <c r="B9" s="6">
        <f>Taul1!B6/Taul1!B20*100</f>
        <v>92.5122083559414</v>
      </c>
      <c r="C9" s="6">
        <f>Taul1!C6/Taul1!C20*100</f>
        <v>92.28329809725159</v>
      </c>
      <c r="D9" s="6">
        <f>Taul1!D6/Taul1!D20*100</f>
        <v>94.5491594498217</v>
      </c>
      <c r="E9" s="6">
        <f>Taul1!E6/Taul1!E20*100</f>
        <v>93.08047155304972</v>
      </c>
      <c r="F9" s="6">
        <f>Taul1!F6/Taul1!F20*100</f>
        <v>93.49923819197562</v>
      </c>
      <c r="G9" s="6">
        <f>Taul1!G6/Taul1!G20*100</f>
        <v>92.18668065023597</v>
      </c>
      <c r="H9" s="6">
        <f>Taul1!H6/Taul1!H20*100</f>
        <v>92.4923391215526</v>
      </c>
      <c r="I9" s="6">
        <f>Taul1!I6/Taul1!I20*100</f>
        <v>92.09039548022598</v>
      </c>
      <c r="J9" s="6">
        <f>Taul1!J6/Taul1!J20*100</f>
        <v>92.22689075630252</v>
      </c>
      <c r="K9" s="6">
        <f>Taul1!K6/Taul1!K20*100</f>
        <v>91.99578725645077</v>
      </c>
      <c r="L9" s="6">
        <f>Taul1!L6/Taul1!L20*100</f>
        <v>87.79626828038326</v>
      </c>
      <c r="M9" s="6">
        <f>Taul1!M6/Taul1!M20*100</f>
        <v>89.70438328236493</v>
      </c>
      <c r="N9" s="6">
        <f>Taul1!N6/Taul1!N20*100</f>
        <v>97.08588957055214</v>
      </c>
      <c r="O9" s="6">
        <f>Taul1!O6/Taul1!O20*100</f>
        <v>97.74590163934425</v>
      </c>
      <c r="P9" s="6">
        <f>Taul1!P6/Taul1!P20*100</f>
        <v>97.31012658227847</v>
      </c>
      <c r="Q9" s="6">
        <f>Taul1!Q6/Taul1!Q20*100</f>
        <v>92.85336156696665</v>
      </c>
      <c r="R9" s="6">
        <f>Taul1!R6/Taul1!R20*100</f>
        <v>91.05995717344754</v>
      </c>
      <c r="S9" s="6">
        <f>Taul1!S6/Taul1!S20*100</f>
        <v>88.62337662337663</v>
      </c>
      <c r="T9" s="6">
        <f>Taul1!T6/Taul1!T20*100</f>
        <v>89.08320084790672</v>
      </c>
      <c r="U9" s="6">
        <f>Taul1!U6/Taul1!U20*100</f>
        <v>85.89055793991416</v>
      </c>
      <c r="V9" s="6">
        <f>Taul1!V6/Taul1!V20*100</f>
        <v>86.07734806629834</v>
      </c>
    </row>
    <row r="10" spans="1:22" ht="15">
      <c r="A10" t="s">
        <v>14</v>
      </c>
      <c r="B10" s="6">
        <f>Taul1!B7/Taul1!B21*100</f>
        <v>95.45454545454545</v>
      </c>
      <c r="C10" s="6">
        <f>Taul1!C7/Taul1!C21*100</f>
        <v>100.2770083102493</v>
      </c>
      <c r="D10" s="6">
        <f>Taul1!D7/Taul1!D21*100</f>
        <v>105.63798219584571</v>
      </c>
      <c r="E10" s="6">
        <f>Taul1!E7/Taul1!E21*100</f>
        <v>106.12244897959184</v>
      </c>
      <c r="F10" s="6">
        <f>Taul1!F7/Taul1!F21*100</f>
        <v>110.16949152542372</v>
      </c>
      <c r="G10" s="6">
        <f>Taul1!G7/Taul1!G21*100</f>
        <v>110.98265895953756</v>
      </c>
      <c r="H10" s="6">
        <f>Taul1!H7/Taul1!H21*100</f>
        <v>114.73988439306358</v>
      </c>
      <c r="I10" s="6">
        <f>Taul1!I7/Taul1!I21*100</f>
        <v>116.76829268292683</v>
      </c>
      <c r="J10" s="6">
        <f>Taul1!J7/Taul1!J21*100</f>
        <v>105.26315789473684</v>
      </c>
      <c r="K10" s="6">
        <f>Taul1!K7/Taul1!K21*100</f>
        <v>100.9771986970684</v>
      </c>
      <c r="L10" s="6">
        <f>Taul1!L7/Taul1!L21*100</f>
        <v>95.9119496855346</v>
      </c>
      <c r="M10" s="6">
        <f>Taul1!M7/Taul1!M21*100</f>
        <v>93.45794392523365</v>
      </c>
      <c r="N10" s="6">
        <f>Taul1!N7/Taul1!N21*100</f>
        <v>100.96774193548387</v>
      </c>
      <c r="O10" s="6">
        <f>Taul1!O7/Taul1!O21*100</f>
        <v>103.69127516778522</v>
      </c>
      <c r="P10" s="6">
        <f>Taul1!P7/Taul1!P21*100</f>
        <v>102.38095238095238</v>
      </c>
      <c r="Q10" s="6">
        <f>Taul1!Q7/Taul1!Q21*100</f>
        <v>96.76258992805755</v>
      </c>
      <c r="R10" s="6">
        <f>Taul1!R7/Taul1!R21*100</f>
        <v>104.71014492753623</v>
      </c>
      <c r="S10" s="6">
        <f>Taul1!S7/Taul1!S21*100</f>
        <v>105.88235294117648</v>
      </c>
      <c r="T10" s="6">
        <f>Taul1!T7/Taul1!T21*100</f>
        <v>106.9767441860465</v>
      </c>
      <c r="U10" s="6">
        <f>Taul1!U7/Taul1!U21*100</f>
        <v>101.5625</v>
      </c>
      <c r="V10" s="6">
        <f>Taul1!V7/Taul1!V21*100</f>
        <v>98.80478087649402</v>
      </c>
    </row>
    <row r="11" spans="1:22" ht="15">
      <c r="A11" t="s">
        <v>15</v>
      </c>
      <c r="B11" s="6">
        <f>Taul1!B8/Taul1!B22*100</f>
        <v>91.35338345864662</v>
      </c>
      <c r="C11" s="6">
        <f>Taul1!C8/Taul1!C22*100</f>
        <v>91.55844155844156</v>
      </c>
      <c r="D11" s="6">
        <f>Taul1!D8/Taul1!D22*100</f>
        <v>93.97930385700846</v>
      </c>
      <c r="E11" s="6">
        <f>Taul1!E8/Taul1!E22*100</f>
        <v>93.82022471910112</v>
      </c>
      <c r="F11" s="6">
        <f>Taul1!F8/Taul1!F22*100</f>
        <v>87.58231420507995</v>
      </c>
      <c r="G11" s="6">
        <f>Taul1!G8/Taul1!G22*100</f>
        <v>91.17647058823529</v>
      </c>
      <c r="H11" s="6">
        <f>Taul1!H8/Taul1!H22*100</f>
        <v>89.10798122065728</v>
      </c>
      <c r="I11" s="6">
        <f>Taul1!I8/Taul1!I22*100</f>
        <v>88.0255941499086</v>
      </c>
      <c r="J11" s="6">
        <f>Taul1!J8/Taul1!J22*100</f>
        <v>90.0562851782364</v>
      </c>
      <c r="K11" s="6">
        <f>Taul1!K8/Taul1!K22*100</f>
        <v>92.88537549407114</v>
      </c>
      <c r="L11" s="6">
        <f>Taul1!L8/Taul1!L22*100</f>
        <v>95.86538461538461</v>
      </c>
      <c r="M11" s="6">
        <f>Taul1!M8/Taul1!M22*100</f>
        <v>96.57603222557906</v>
      </c>
      <c r="N11" s="6">
        <f>Taul1!N8/Taul1!N22*100</f>
        <v>97.36842105263158</v>
      </c>
      <c r="O11" s="6">
        <f>Taul1!O8/Taul1!O22*100</f>
        <v>96.5270684371808</v>
      </c>
      <c r="P11" s="6">
        <f>Taul1!P8/Taul1!P22*100</f>
        <v>96.62231320368475</v>
      </c>
      <c r="Q11" s="6">
        <f>Taul1!Q8/Taul1!Q22*100</f>
        <v>96.59211927582535</v>
      </c>
      <c r="R11" s="6">
        <f>Taul1!R8/Taul1!R22*100</f>
        <v>96.51898734177216</v>
      </c>
      <c r="S11" s="6">
        <f>Taul1!S8/Taul1!S22*100</f>
        <v>92.42105263157895</v>
      </c>
      <c r="T11" s="6">
        <f>Taul1!T8/Taul1!T22*100</f>
        <v>94.5360824742268</v>
      </c>
      <c r="U11" s="6">
        <f>Taul1!U8/Taul1!U22*100</f>
        <v>97.14285714285714</v>
      </c>
      <c r="V11" s="6">
        <f>Taul1!V8/Taul1!V22*100</f>
        <v>98.20022497187851</v>
      </c>
    </row>
    <row r="12" spans="1:22" ht="15">
      <c r="A12" t="s">
        <v>16</v>
      </c>
      <c r="B12" s="6">
        <f>Taul1!B9/Taul1!B23*100</f>
        <v>90.89718402095612</v>
      </c>
      <c r="C12" s="6">
        <f>Taul1!C9/Taul1!C23*100</f>
        <v>90.7641196013289</v>
      </c>
      <c r="D12" s="6">
        <f>Taul1!D9/Taul1!D23*100</f>
        <v>93.29309188464117</v>
      </c>
      <c r="E12" s="6">
        <f>Taul1!E9/Taul1!E23*100</f>
        <v>95.02724795640327</v>
      </c>
      <c r="F12" s="6">
        <f>Taul1!F9/Taul1!F23*100</f>
        <v>92.24965706447188</v>
      </c>
      <c r="G12" s="6">
        <f>Taul1!G9/Taul1!G23*100</f>
        <v>86.63883089770354</v>
      </c>
      <c r="H12" s="6">
        <f>Taul1!H9/Taul1!H23*100</f>
        <v>86.42906100068541</v>
      </c>
      <c r="I12" s="6">
        <f>Taul1!I9/Taul1!I23*100</f>
        <v>86.79373723621511</v>
      </c>
      <c r="J12" s="6">
        <f>Taul1!J9/Taul1!J23*100</f>
        <v>87.57637474541752</v>
      </c>
      <c r="K12" s="6">
        <f>Taul1!K9/Taul1!K23*100</f>
        <v>87.41159830268741</v>
      </c>
      <c r="L12" s="6">
        <f>Taul1!L9/Taul1!L23*100</f>
        <v>83.50217076700434</v>
      </c>
      <c r="M12" s="6">
        <f>Taul1!M9/Taul1!M23*100</f>
        <v>82.39999999999999</v>
      </c>
      <c r="N12" s="6">
        <f>Taul1!N9/Taul1!N23*100</f>
        <v>93.2381667918858</v>
      </c>
      <c r="O12" s="6">
        <f>Taul1!O9/Taul1!O23*100</f>
        <v>93.04482225656878</v>
      </c>
      <c r="P12" s="6">
        <f>Taul1!P9/Taul1!P23*100</f>
        <v>91.41965678627145</v>
      </c>
      <c r="Q12" s="6">
        <f>Taul1!Q9/Taul1!Q23*100</f>
        <v>92.97520661157024</v>
      </c>
      <c r="R12" s="6">
        <f>Taul1!R9/Taul1!R23*100</f>
        <v>93.52890422778258</v>
      </c>
      <c r="S12" s="6">
        <f>Taul1!S9/Taul1!S23*100</f>
        <v>88.73720136518772</v>
      </c>
      <c r="T12" s="6">
        <f>Taul1!T9/Taul1!T23*100</f>
        <v>91.421143847487</v>
      </c>
      <c r="U12" s="6">
        <f>Taul1!U9/Taul1!U23*100</f>
        <v>91.35913591359136</v>
      </c>
      <c r="V12" s="6">
        <f>Taul1!V9/Taul1!V23*100</f>
        <v>98.97100093545369</v>
      </c>
    </row>
    <row r="13" spans="1:22" ht="15">
      <c r="A13" t="s">
        <v>17</v>
      </c>
      <c r="B13" s="6">
        <f>Taul1!B10/Taul1!B24*100</f>
        <v>94.28969359331477</v>
      </c>
      <c r="C13" s="6">
        <f>Taul1!C10/Taul1!C24*100</f>
        <v>89.78349120433018</v>
      </c>
      <c r="D13" s="6">
        <f>Taul1!D10/Taul1!D24*100</f>
        <v>90.0132275132275</v>
      </c>
      <c r="E13" s="6">
        <f>Taul1!E10/Taul1!E24*100</f>
        <v>88.39103869653768</v>
      </c>
      <c r="F13" s="6">
        <f>Taul1!F10/Taul1!F24*100</f>
        <v>90.22038567493112</v>
      </c>
      <c r="G13" s="6">
        <f>Taul1!G10/Taul1!G24*100</f>
        <v>91.20498614958449</v>
      </c>
      <c r="H13" s="6">
        <f>Taul1!H10/Taul1!H24*100</f>
        <v>91.54834347532116</v>
      </c>
      <c r="I13" s="6">
        <f>Taul1!I10/Taul1!I24*100</f>
        <v>91.91716766867067</v>
      </c>
      <c r="J13" s="6">
        <f>Taul1!J10/Taul1!J24*100</f>
        <v>89.70076548364648</v>
      </c>
      <c r="K13" s="6">
        <f>Taul1!K10/Taul1!K24*100</f>
        <v>87.07581227436823</v>
      </c>
      <c r="L13" s="6">
        <f>Taul1!L10/Taul1!L24*100</f>
        <v>78.4549964564139</v>
      </c>
      <c r="M13" s="6">
        <f>Taul1!M10/Taul1!M24*100</f>
        <v>77.39192062367115</v>
      </c>
      <c r="N13" s="6">
        <f>Taul1!N10/Taul1!N24*100</f>
        <v>84.03954802259888</v>
      </c>
      <c r="O13" s="6">
        <f>Taul1!O10/Taul1!O24*100</f>
        <v>83.810888252149</v>
      </c>
      <c r="P13" s="6">
        <f>Taul1!P10/Taul1!P24*100</f>
        <v>80.71942446043165</v>
      </c>
      <c r="Q13" s="6">
        <f>Taul1!Q10/Taul1!Q24*100</f>
        <v>81.98804185351271</v>
      </c>
      <c r="R13" s="6">
        <f>Taul1!R10/Taul1!R24*100</f>
        <v>86.04118993135012</v>
      </c>
      <c r="S13" s="6">
        <f>Taul1!S10/Taul1!S24*100</f>
        <v>84.85558157689306</v>
      </c>
      <c r="T13" s="6">
        <f>Taul1!T10/Taul1!T24*100</f>
        <v>83.14960629921259</v>
      </c>
      <c r="U13" s="6">
        <f>Taul1!U10/Taul1!U24*100</f>
        <v>84.00974025974025</v>
      </c>
      <c r="V13" s="6">
        <f>Taul1!V10/Taul1!V24*100</f>
        <v>88.84192730346577</v>
      </c>
    </row>
    <row r="14" spans="1:22" ht="15">
      <c r="A14" s="15" t="s">
        <v>18</v>
      </c>
      <c r="B14" s="16">
        <f>Taul1!B11/Taul1!B25*100</f>
        <v>99.71181556195965</v>
      </c>
      <c r="C14" s="16">
        <f>Taul1!C11/Taul1!C25*100</f>
        <v>100.6088506088506</v>
      </c>
      <c r="D14" s="16">
        <f>Taul1!D11/Taul1!D25*100</f>
        <v>100.48631036327384</v>
      </c>
      <c r="E14" s="16">
        <f>Taul1!E11/Taul1!E25*100</f>
        <v>100.24333268444619</v>
      </c>
      <c r="F14" s="16">
        <f>Taul1!F11/Taul1!F25*100</f>
        <v>99.82173829254192</v>
      </c>
      <c r="G14" s="16">
        <f>Taul1!G11/Taul1!G25*100</f>
        <v>99.8896247240618</v>
      </c>
      <c r="H14" s="16">
        <f>Taul1!H11/Taul1!H25*100</f>
        <v>101.04006342987735</v>
      </c>
      <c r="I14" s="16">
        <f>Taul1!I11/Taul1!I25*100</f>
        <v>102.03343877089924</v>
      </c>
      <c r="J14" s="16">
        <f>Taul1!J11/Taul1!J25*100</f>
        <v>102.16341774458006</v>
      </c>
      <c r="K14" s="16">
        <f>Taul1!K11/Taul1!K25*100</f>
        <v>103.5553892215569</v>
      </c>
      <c r="L14" s="16">
        <f>Taul1!L11/Taul1!L25*100</f>
        <v>104.74424142510419</v>
      </c>
      <c r="M14" s="16">
        <f>Taul1!M11/Taul1!M25*100</f>
        <v>104.56235827664399</v>
      </c>
      <c r="N14" s="16">
        <f>Taul1!N11/Taul1!N25*100</f>
        <v>102.5788876276958</v>
      </c>
      <c r="O14" s="16">
        <f>Taul1!O11/Taul1!O25*100</f>
        <v>102.8276810265811</v>
      </c>
      <c r="P14" s="16">
        <f>Taul1!P11/Taul1!P25*100</f>
        <v>102.93530258696764</v>
      </c>
      <c r="Q14" s="16">
        <f>Taul1!Q11/Taul1!Q25*100</f>
        <v>102.94103960165666</v>
      </c>
      <c r="R14" s="16">
        <f>Taul1!R11/Taul1!R25*100</f>
        <v>103.42167998878138</v>
      </c>
      <c r="S14" s="16">
        <f>Taul1!S11/Taul1!S25*100</f>
        <v>103.3127713045465</v>
      </c>
      <c r="T14" s="16">
        <f>Taul1!T11/Taul1!T25*100</f>
        <v>103.82974902348134</v>
      </c>
      <c r="U14" s="16">
        <f>Taul1!U11/Taul1!U25*100</f>
        <v>104.11269136697166</v>
      </c>
      <c r="V14" s="16">
        <f>Taul1!V11/Taul1!V25*100</f>
        <v>104.09233032922567</v>
      </c>
    </row>
    <row r="15" spans="1:22" ht="15">
      <c r="A15" t="s">
        <v>19</v>
      </c>
      <c r="B15" s="6">
        <f>Taul1!B12/Taul1!B26*100</f>
        <v>102.78225806451613</v>
      </c>
      <c r="C15" s="6">
        <f>Taul1!C12/Taul1!C26*100</f>
        <v>105.55779299234797</v>
      </c>
      <c r="D15" s="6">
        <f>Taul1!D12/Taul1!D26*100</f>
        <v>101.89745660072668</v>
      </c>
      <c r="E15" s="6">
        <f>Taul1!E12/Taul1!E26*100</f>
        <v>100.76305220883535</v>
      </c>
      <c r="F15" s="6">
        <f>Taul1!F12/Taul1!F26*100</f>
        <v>97.5132490827558</v>
      </c>
      <c r="G15" s="6">
        <f>Taul1!G12/Taul1!G26*100</f>
        <v>100.04189359028068</v>
      </c>
      <c r="H15" s="6">
        <f>Taul1!H12/Taul1!H26*100</f>
        <v>101.3469387755102</v>
      </c>
      <c r="I15" s="6">
        <f>Taul1!I12/Taul1!I26*100</f>
        <v>103.79644588045234</v>
      </c>
      <c r="J15" s="6">
        <f>Taul1!J12/Taul1!J26*100</f>
        <v>100.84853627492576</v>
      </c>
      <c r="K15" s="6">
        <f>Taul1!K12/Taul1!K26*100</f>
        <v>99.49044585987261</v>
      </c>
      <c r="L15" s="6">
        <f>Taul1!L12/Taul1!L26*100</f>
        <v>95.10548523206751</v>
      </c>
      <c r="M15" s="6">
        <f>Taul1!M12/Taul1!M26*100</f>
        <v>96.19932432432432</v>
      </c>
      <c r="N15" s="6">
        <f>Taul1!N12/Taul1!N26*100</f>
        <v>100.68143100511074</v>
      </c>
      <c r="O15" s="6">
        <f>Taul1!O12/Taul1!O26*100</f>
        <v>97.66827980642323</v>
      </c>
      <c r="P15" s="6">
        <f>Taul1!P12/Taul1!P26*100</f>
        <v>98.73474920921825</v>
      </c>
      <c r="Q15" s="6">
        <f>Taul1!Q12/Taul1!Q26*100</f>
        <v>99.86301369863013</v>
      </c>
      <c r="R15" s="6">
        <f>Taul1!R12/Taul1!R26*100</f>
        <v>99.03314917127072</v>
      </c>
      <c r="S15" s="6">
        <f>Taul1!S12/Taul1!S26*100</f>
        <v>94.81582537517053</v>
      </c>
      <c r="T15" s="6">
        <f>Taul1!T12/Taul1!T26*100</f>
        <v>93.16659222867352</v>
      </c>
      <c r="U15" s="6">
        <f>Taul1!U12/Taul1!U26*100</f>
        <v>95.77981651376147</v>
      </c>
      <c r="V15" s="6">
        <f>Taul1!V12/Taul1!V26*100</f>
        <v>91.16022099447514</v>
      </c>
    </row>
    <row r="16" spans="1:22" ht="15" thickBot="1">
      <c r="A16" s="11" t="s">
        <v>20</v>
      </c>
      <c r="B16" s="12">
        <f>Taul1!B13/Taul1!B27*100</f>
        <v>99.28029015074237</v>
      </c>
      <c r="C16" s="12">
        <f>Taul1!C13/Taul1!C27*100</f>
        <v>99.91534510976918</v>
      </c>
      <c r="D16" s="12">
        <f>Taul1!D13/Taul1!D27*100</f>
        <v>100.29304434369126</v>
      </c>
      <c r="E16" s="12">
        <f>Taul1!E13/Taul1!E27*100</f>
        <v>100.17166906634178</v>
      </c>
      <c r="F16" s="12">
        <f>Taul1!F13/Taul1!F27*100</f>
        <v>100.13112604491067</v>
      </c>
      <c r="G16" s="12">
        <f>Taul1!G13/Taul1!G27*100</f>
        <v>99.86992574928189</v>
      </c>
      <c r="H16" s="12">
        <f>Taul1!H13/Taul1!H27*100</f>
        <v>101.0004739086936</v>
      </c>
      <c r="I16" s="12">
        <f>Taul1!I13/Taul1!I27*100</f>
        <v>101.81133611478579</v>
      </c>
      <c r="J16" s="12">
        <f>Taul1!J13/Taul1!J27*100</f>
        <v>102.321547017705</v>
      </c>
      <c r="K16" s="12">
        <f>Taul1!K13/Taul1!K27*100</f>
        <v>104.05867199411176</v>
      </c>
      <c r="L16" s="12">
        <f>Taul1!L13/Taul1!L27*100</f>
        <v>105.91770688858067</v>
      </c>
      <c r="M16" s="12">
        <f>Taul1!M13/Taul1!M27*100</f>
        <v>105.56853978254242</v>
      </c>
      <c r="N16" s="12">
        <f>Taul1!N13/Taul1!N27*100</f>
        <v>102.8053056868425</v>
      </c>
      <c r="O16" s="12">
        <f>Taul1!O13/Taul1!O27*100</f>
        <v>103.4276359543664</v>
      </c>
      <c r="P16" s="12">
        <f>Taul1!P13/Taul1!P27*100</f>
        <v>103.41650274355523</v>
      </c>
      <c r="Q16" s="12">
        <f>Taul1!Q13/Taul1!Q27*100</f>
        <v>103.29032592362299</v>
      </c>
      <c r="R16" s="12">
        <f>Taul1!R13/Taul1!R27*100</f>
        <v>103.91759013578898</v>
      </c>
      <c r="S16" s="12">
        <f>Taul1!S13/Taul1!S27*100</f>
        <v>104.26191201869348</v>
      </c>
      <c r="T16" s="12">
        <f>Taul1!T13/Taul1!T27*100</f>
        <v>105.02146351202954</v>
      </c>
      <c r="U16" s="12">
        <f>Taul1!U13/Taul1!U27*100</f>
        <v>105.02563071665494</v>
      </c>
      <c r="V16" s="12">
        <f>Taul1!V13/Taul1!V27*100</f>
        <v>105.52717613404168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7"/>
  <sheetViews>
    <sheetView workbookViewId="0" topLeftCell="A1">
      <selection activeCell="V1" sqref="V1"/>
    </sheetView>
  </sheetViews>
  <sheetFormatPr defaultColWidth="9.140625" defaultRowHeight="15"/>
  <cols>
    <col min="1" max="1" width="20.57421875" style="0" customWidth="1"/>
    <col min="3" max="18" width="6.421875" style="0" customWidth="1"/>
    <col min="19" max="19" width="5.8515625" style="0" customWidth="1"/>
    <col min="20" max="22" width="6.00390625" style="0" bestFit="1" customWidth="1"/>
  </cols>
  <sheetData>
    <row r="1" spans="1:2" ht="15.5">
      <c r="A1" s="20" t="s">
        <v>9</v>
      </c>
      <c r="B1" s="2"/>
    </row>
    <row r="2" spans="2:22" ht="15">
      <c r="B2" s="4">
        <v>2000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26</v>
      </c>
      <c r="L2" s="5" t="s">
        <v>27</v>
      </c>
      <c r="M2" s="5" t="s">
        <v>28</v>
      </c>
      <c r="N2" s="5" t="s">
        <v>29</v>
      </c>
      <c r="O2" s="5">
        <v>2013</v>
      </c>
      <c r="P2" s="17">
        <v>2014</v>
      </c>
      <c r="Q2" s="17">
        <v>2015</v>
      </c>
      <c r="R2" s="17">
        <v>2016</v>
      </c>
      <c r="S2" s="17">
        <v>2017</v>
      </c>
      <c r="T2" s="17">
        <v>2018</v>
      </c>
      <c r="U2" s="17">
        <v>2019</v>
      </c>
      <c r="V2" s="17">
        <v>2020</v>
      </c>
    </row>
    <row r="3" spans="1:22" ht="15">
      <c r="A3" t="s">
        <v>10</v>
      </c>
      <c r="B3" s="1">
        <v>26344</v>
      </c>
      <c r="C3" s="1">
        <v>26612</v>
      </c>
      <c r="D3" s="1">
        <v>27146</v>
      </c>
      <c r="E3" s="1">
        <v>26991</v>
      </c>
      <c r="F3" s="1">
        <v>27017</v>
      </c>
      <c r="G3" s="1">
        <v>26939</v>
      </c>
      <c r="H3" s="1">
        <v>27931</v>
      </c>
      <c r="I3" s="1">
        <v>28831</v>
      </c>
      <c r="J3">
        <f>SUM(J4,J11)</f>
        <v>28532</v>
      </c>
      <c r="K3">
        <v>28029</v>
      </c>
      <c r="L3">
        <v>28572</v>
      </c>
      <c r="M3">
        <v>28691</v>
      </c>
      <c r="N3">
        <v>28686</v>
      </c>
      <c r="O3">
        <v>28410</v>
      </c>
      <c r="P3">
        <v>28003</v>
      </c>
      <c r="Q3" s="18">
        <v>27708</v>
      </c>
      <c r="R3" s="18">
        <v>27664</v>
      </c>
      <c r="S3" s="18">
        <v>28030</v>
      </c>
      <c r="T3" s="18">
        <v>28532</v>
      </c>
      <c r="U3" s="18">
        <v>28177</v>
      </c>
      <c r="V3" s="18">
        <v>27775</v>
      </c>
    </row>
    <row r="4" spans="1:22" ht="15">
      <c r="A4" t="s">
        <v>11</v>
      </c>
      <c r="B4" s="1">
        <v>6276</v>
      </c>
      <c r="C4" s="1">
        <v>6287</v>
      </c>
      <c r="D4" s="1">
        <v>6483</v>
      </c>
      <c r="E4" s="1">
        <v>6393</v>
      </c>
      <c r="F4" s="1">
        <v>6298</v>
      </c>
      <c r="G4" s="1">
        <v>6124</v>
      </c>
      <c r="H4" s="1">
        <v>6267</v>
      </c>
      <c r="I4" s="1">
        <v>6251</v>
      </c>
      <c r="J4">
        <f>SUM(J5:J10)</f>
        <v>6101</v>
      </c>
      <c r="K4">
        <v>5893</v>
      </c>
      <c r="L4">
        <v>5699</v>
      </c>
      <c r="M4">
        <v>5635</v>
      </c>
      <c r="N4">
        <v>6093</v>
      </c>
      <c r="O4">
        <v>5973</v>
      </c>
      <c r="P4">
        <v>5840</v>
      </c>
      <c r="Q4" s="18">
        <v>5587</v>
      </c>
      <c r="R4" s="18">
        <v>5539</v>
      </c>
      <c r="S4" s="18">
        <v>5420</v>
      </c>
      <c r="T4" s="18">
        <v>5406</v>
      </c>
      <c r="U4" s="18">
        <v>5191</v>
      </c>
      <c r="V4" s="18">
        <v>5137</v>
      </c>
    </row>
    <row r="5" spans="1:22" ht="15">
      <c r="A5" t="s">
        <v>12</v>
      </c>
      <c r="B5" s="1">
        <v>500</v>
      </c>
      <c r="C5" s="1">
        <v>499</v>
      </c>
      <c r="D5" s="1">
        <v>520</v>
      </c>
      <c r="E5" s="1">
        <v>514</v>
      </c>
      <c r="F5" s="1">
        <v>481</v>
      </c>
      <c r="G5" s="1">
        <v>459</v>
      </c>
      <c r="H5" s="1">
        <v>495</v>
      </c>
      <c r="I5" s="1">
        <v>461</v>
      </c>
      <c r="J5" s="1">
        <v>466</v>
      </c>
      <c r="K5">
        <v>454</v>
      </c>
      <c r="L5">
        <v>395</v>
      </c>
      <c r="M5">
        <v>391</v>
      </c>
      <c r="N5">
        <v>451</v>
      </c>
      <c r="O5">
        <v>437</v>
      </c>
      <c r="P5">
        <v>456</v>
      </c>
      <c r="Q5" s="18">
        <v>435</v>
      </c>
      <c r="R5" s="18">
        <v>422</v>
      </c>
      <c r="S5" s="18">
        <v>421</v>
      </c>
      <c r="T5" s="18">
        <v>421</v>
      </c>
      <c r="U5" s="18">
        <v>396</v>
      </c>
      <c r="V5" s="18">
        <v>349</v>
      </c>
    </row>
    <row r="6" spans="1:22" ht="15">
      <c r="A6" t="s">
        <v>13</v>
      </c>
      <c r="B6" s="1">
        <v>1705</v>
      </c>
      <c r="C6" s="1">
        <v>1746</v>
      </c>
      <c r="D6" s="1">
        <v>1856</v>
      </c>
      <c r="E6" s="1">
        <v>1816</v>
      </c>
      <c r="F6" s="1">
        <v>1841</v>
      </c>
      <c r="G6" s="1">
        <v>1758</v>
      </c>
      <c r="H6" s="1">
        <v>1811</v>
      </c>
      <c r="I6" s="1">
        <v>1793</v>
      </c>
      <c r="J6" s="1">
        <v>1756</v>
      </c>
      <c r="K6">
        <v>1747</v>
      </c>
      <c r="L6">
        <v>1741</v>
      </c>
      <c r="M6">
        <v>1760</v>
      </c>
      <c r="N6">
        <v>1899</v>
      </c>
      <c r="O6">
        <v>1908</v>
      </c>
      <c r="P6">
        <v>1845</v>
      </c>
      <c r="Q6" s="18">
        <v>1754</v>
      </c>
      <c r="R6" s="18">
        <v>1701</v>
      </c>
      <c r="S6" s="18">
        <v>1706</v>
      </c>
      <c r="T6" s="18">
        <v>1681</v>
      </c>
      <c r="U6" s="18">
        <v>1601</v>
      </c>
      <c r="V6" s="18">
        <v>1558</v>
      </c>
    </row>
    <row r="7" spans="1:22" ht="15">
      <c r="A7" t="s">
        <v>14</v>
      </c>
      <c r="B7" s="1">
        <v>357</v>
      </c>
      <c r="C7" s="1">
        <v>362</v>
      </c>
      <c r="D7" s="1">
        <v>356</v>
      </c>
      <c r="E7" s="1">
        <v>364</v>
      </c>
      <c r="F7" s="1">
        <v>390</v>
      </c>
      <c r="G7" s="1">
        <v>384</v>
      </c>
      <c r="H7" s="1">
        <v>397</v>
      </c>
      <c r="I7" s="1">
        <v>383</v>
      </c>
      <c r="J7" s="1">
        <v>340</v>
      </c>
      <c r="K7">
        <v>310</v>
      </c>
      <c r="L7">
        <v>305</v>
      </c>
      <c r="M7">
        <v>300</v>
      </c>
      <c r="N7">
        <v>313</v>
      </c>
      <c r="O7">
        <v>309</v>
      </c>
      <c r="P7">
        <v>301</v>
      </c>
      <c r="Q7" s="18">
        <v>269</v>
      </c>
      <c r="R7" s="18">
        <v>289</v>
      </c>
      <c r="S7" s="18">
        <v>288</v>
      </c>
      <c r="T7" s="18">
        <v>276</v>
      </c>
      <c r="U7" s="18">
        <v>260</v>
      </c>
      <c r="V7" s="18">
        <v>248</v>
      </c>
    </row>
    <row r="8" spans="1:22" ht="15">
      <c r="A8" t="s">
        <v>15</v>
      </c>
      <c r="B8" s="1">
        <v>972</v>
      </c>
      <c r="C8" s="1">
        <v>987</v>
      </c>
      <c r="D8" s="1">
        <v>999</v>
      </c>
      <c r="E8" s="1">
        <v>1002</v>
      </c>
      <c r="F8" s="1">
        <v>931</v>
      </c>
      <c r="G8" s="1">
        <v>961</v>
      </c>
      <c r="H8" s="1">
        <v>949</v>
      </c>
      <c r="I8" s="1">
        <v>963</v>
      </c>
      <c r="J8" s="1">
        <v>960</v>
      </c>
      <c r="K8">
        <v>940</v>
      </c>
      <c r="L8">
        <v>997</v>
      </c>
      <c r="M8">
        <v>959</v>
      </c>
      <c r="N8">
        <v>999</v>
      </c>
      <c r="O8">
        <v>945</v>
      </c>
      <c r="P8">
        <v>944</v>
      </c>
      <c r="Q8" s="18">
        <v>907</v>
      </c>
      <c r="R8" s="18">
        <v>915</v>
      </c>
      <c r="S8" s="18">
        <v>878</v>
      </c>
      <c r="T8" s="18">
        <v>917</v>
      </c>
      <c r="U8" s="18">
        <v>884</v>
      </c>
      <c r="V8" s="18">
        <v>873</v>
      </c>
    </row>
    <row r="9" spans="1:22" ht="15">
      <c r="A9" t="s">
        <v>16</v>
      </c>
      <c r="B9" s="1">
        <v>1388</v>
      </c>
      <c r="C9" s="1">
        <v>1366</v>
      </c>
      <c r="D9" s="1">
        <v>1391</v>
      </c>
      <c r="E9" s="1">
        <v>1395</v>
      </c>
      <c r="F9" s="1">
        <v>1345</v>
      </c>
      <c r="G9" s="1">
        <v>1245</v>
      </c>
      <c r="H9" s="1">
        <v>1261</v>
      </c>
      <c r="I9" s="1">
        <v>1275</v>
      </c>
      <c r="J9" s="1">
        <v>1290</v>
      </c>
      <c r="K9">
        <v>1236</v>
      </c>
      <c r="L9">
        <v>1154</v>
      </c>
      <c r="M9">
        <v>1133</v>
      </c>
      <c r="N9">
        <v>1241</v>
      </c>
      <c r="O9">
        <v>1204</v>
      </c>
      <c r="P9">
        <v>1172</v>
      </c>
      <c r="Q9" s="18">
        <v>1125</v>
      </c>
      <c r="R9" s="18">
        <v>1084</v>
      </c>
      <c r="S9" s="18">
        <v>1040</v>
      </c>
      <c r="T9" s="18">
        <v>1055</v>
      </c>
      <c r="U9" s="18">
        <v>1015</v>
      </c>
      <c r="V9" s="18">
        <v>1058</v>
      </c>
    </row>
    <row r="10" spans="1:22" ht="15">
      <c r="A10" t="s">
        <v>17</v>
      </c>
      <c r="B10" s="1">
        <v>1354</v>
      </c>
      <c r="C10" s="1">
        <v>1327</v>
      </c>
      <c r="D10" s="1">
        <v>1361</v>
      </c>
      <c r="E10" s="1">
        <v>1302</v>
      </c>
      <c r="F10" s="1">
        <v>1310</v>
      </c>
      <c r="G10" s="1">
        <v>1317</v>
      </c>
      <c r="H10" s="1">
        <v>1354</v>
      </c>
      <c r="I10" s="1">
        <v>1376</v>
      </c>
      <c r="J10" s="1">
        <v>1289</v>
      </c>
      <c r="K10">
        <v>1206</v>
      </c>
      <c r="L10">
        <v>1107</v>
      </c>
      <c r="M10">
        <v>1092</v>
      </c>
      <c r="N10">
        <v>1190</v>
      </c>
      <c r="O10">
        <v>1170</v>
      </c>
      <c r="P10">
        <v>1122</v>
      </c>
      <c r="Q10" s="18">
        <v>1097</v>
      </c>
      <c r="R10" s="18">
        <v>1128</v>
      </c>
      <c r="S10" s="18">
        <v>1087</v>
      </c>
      <c r="T10" s="18">
        <v>1056</v>
      </c>
      <c r="U10" s="18">
        <v>1035</v>
      </c>
      <c r="V10" s="18">
        <v>1051</v>
      </c>
    </row>
    <row r="11" spans="1:22" ht="15">
      <c r="A11" t="s">
        <v>18</v>
      </c>
      <c r="B11" s="1">
        <v>20068</v>
      </c>
      <c r="C11" s="1">
        <v>20325</v>
      </c>
      <c r="D11" s="1">
        <v>20663</v>
      </c>
      <c r="E11" s="1">
        <v>20598</v>
      </c>
      <c r="F11" s="1">
        <v>20719</v>
      </c>
      <c r="G11" s="1">
        <v>20815</v>
      </c>
      <c r="H11" s="1">
        <v>21664</v>
      </c>
      <c r="I11" s="1">
        <v>22580</v>
      </c>
      <c r="J11">
        <f>SUM(J12:J13)</f>
        <v>22431</v>
      </c>
      <c r="K11">
        <v>22136</v>
      </c>
      <c r="L11">
        <v>22873</v>
      </c>
      <c r="M11">
        <v>23056</v>
      </c>
      <c r="N11">
        <v>22593</v>
      </c>
      <c r="O11">
        <v>22437</v>
      </c>
      <c r="P11">
        <v>22163</v>
      </c>
      <c r="Q11" s="18">
        <v>22121</v>
      </c>
      <c r="R11" s="18">
        <v>22125</v>
      </c>
      <c r="S11" s="18">
        <v>22610</v>
      </c>
      <c r="T11" s="18">
        <v>23126</v>
      </c>
      <c r="U11" s="18">
        <v>22986</v>
      </c>
      <c r="V11" s="18">
        <v>22638</v>
      </c>
    </row>
    <row r="12" spans="1:22" ht="15">
      <c r="A12" t="s">
        <v>19</v>
      </c>
      <c r="B12" s="1">
        <v>2549</v>
      </c>
      <c r="C12" s="1">
        <v>2621</v>
      </c>
      <c r="D12" s="1">
        <v>2524</v>
      </c>
      <c r="E12" s="1">
        <v>2509</v>
      </c>
      <c r="F12" s="1">
        <v>2392</v>
      </c>
      <c r="G12" s="1">
        <v>2388</v>
      </c>
      <c r="H12" s="1">
        <v>2483</v>
      </c>
      <c r="I12" s="1">
        <v>2570</v>
      </c>
      <c r="J12" s="1">
        <v>2377</v>
      </c>
      <c r="K12">
        <v>2343</v>
      </c>
      <c r="L12">
        <v>2254</v>
      </c>
      <c r="M12">
        <v>2278</v>
      </c>
      <c r="N12">
        <v>2364</v>
      </c>
      <c r="O12">
        <v>2220</v>
      </c>
      <c r="P12">
        <v>2185</v>
      </c>
      <c r="Q12" s="18">
        <v>2187</v>
      </c>
      <c r="R12" s="18">
        <v>2151</v>
      </c>
      <c r="S12" s="18">
        <v>2085</v>
      </c>
      <c r="T12" s="18">
        <v>2086</v>
      </c>
      <c r="U12" s="18">
        <v>2088</v>
      </c>
      <c r="V12" s="18">
        <v>1980</v>
      </c>
    </row>
    <row r="13" spans="1:22" ht="15">
      <c r="A13" t="s">
        <v>20</v>
      </c>
      <c r="B13" s="1">
        <v>17519</v>
      </c>
      <c r="C13" s="1">
        <v>17704</v>
      </c>
      <c r="D13" s="1">
        <v>18139</v>
      </c>
      <c r="E13" s="1">
        <v>18089</v>
      </c>
      <c r="F13" s="1">
        <v>18327</v>
      </c>
      <c r="G13" s="1">
        <v>18427</v>
      </c>
      <c r="H13" s="1">
        <v>19181</v>
      </c>
      <c r="I13" s="1">
        <v>20010</v>
      </c>
      <c r="J13" s="1">
        <v>20054</v>
      </c>
      <c r="K13">
        <v>19793</v>
      </c>
      <c r="L13">
        <v>20619</v>
      </c>
      <c r="M13">
        <v>20778</v>
      </c>
      <c r="N13">
        <v>20229</v>
      </c>
      <c r="O13">
        <v>20217</v>
      </c>
      <c r="P13">
        <v>19978</v>
      </c>
      <c r="Q13" s="18">
        <v>19934</v>
      </c>
      <c r="R13" s="18">
        <v>19974</v>
      </c>
      <c r="S13" s="18">
        <v>20525</v>
      </c>
      <c r="T13" s="18">
        <v>21040</v>
      </c>
      <c r="U13" s="18">
        <v>20898</v>
      </c>
      <c r="V13" s="18">
        <v>20658</v>
      </c>
    </row>
    <row r="15" spans="1:2" ht="15.5">
      <c r="A15" s="20" t="s">
        <v>0</v>
      </c>
      <c r="B15" s="2"/>
    </row>
    <row r="16" spans="2:22" ht="15">
      <c r="B16" s="4">
        <v>2000</v>
      </c>
      <c r="C16" s="5" t="s">
        <v>1</v>
      </c>
      <c r="D16" s="5" t="s">
        <v>2</v>
      </c>
      <c r="E16" s="5" t="s">
        <v>3</v>
      </c>
      <c r="F16" s="5" t="s">
        <v>4</v>
      </c>
      <c r="G16" s="5" t="s">
        <v>5</v>
      </c>
      <c r="H16" s="5" t="s">
        <v>6</v>
      </c>
      <c r="I16" s="5" t="s">
        <v>7</v>
      </c>
      <c r="J16" s="5" t="s">
        <v>8</v>
      </c>
      <c r="K16" s="5" t="s">
        <v>26</v>
      </c>
      <c r="L16" s="5" t="s">
        <v>27</v>
      </c>
      <c r="M16" s="5" t="s">
        <v>28</v>
      </c>
      <c r="N16" s="5" t="s">
        <v>29</v>
      </c>
      <c r="O16" s="5">
        <v>2013</v>
      </c>
      <c r="P16" s="17">
        <v>2014</v>
      </c>
      <c r="Q16" s="17">
        <v>2015</v>
      </c>
      <c r="R16" s="17">
        <v>2016</v>
      </c>
      <c r="S16" s="17">
        <v>2017</v>
      </c>
      <c r="T16" s="17">
        <v>2018</v>
      </c>
      <c r="U16" s="17">
        <v>2019</v>
      </c>
      <c r="V16" s="17">
        <v>2020</v>
      </c>
    </row>
    <row r="17" spans="1:22" ht="15">
      <c r="A17" t="s">
        <v>10</v>
      </c>
      <c r="B17" s="1">
        <v>26917</v>
      </c>
      <c r="C17" s="1">
        <v>27067</v>
      </c>
      <c r="D17" s="1">
        <v>27487</v>
      </c>
      <c r="E17" s="1">
        <v>27412</v>
      </c>
      <c r="F17" s="1">
        <v>27589</v>
      </c>
      <c r="G17" s="1">
        <v>27548</v>
      </c>
      <c r="H17" s="1">
        <v>28271</v>
      </c>
      <c r="I17" s="1">
        <v>28991</v>
      </c>
      <c r="J17" s="1">
        <v>28672</v>
      </c>
      <c r="K17">
        <v>27888</v>
      </c>
      <c r="L17">
        <v>28475</v>
      </c>
      <c r="M17">
        <v>28620</v>
      </c>
      <c r="N17">
        <v>28559</v>
      </c>
      <c r="O17">
        <v>28204</v>
      </c>
      <c r="P17">
        <v>27834</v>
      </c>
      <c r="Q17" s="18">
        <v>27598</v>
      </c>
      <c r="R17" s="18">
        <v>27405</v>
      </c>
      <c r="S17" s="18">
        <v>27937</v>
      </c>
      <c r="T17">
        <v>28271</v>
      </c>
      <c r="U17" s="18">
        <v>27875</v>
      </c>
      <c r="V17" s="18">
        <v>27352</v>
      </c>
    </row>
    <row r="18" spans="1:22" ht="15">
      <c r="A18" t="s">
        <v>11</v>
      </c>
      <c r="B18" s="1">
        <v>6791</v>
      </c>
      <c r="C18" s="1">
        <v>6865</v>
      </c>
      <c r="D18" s="1">
        <v>6924</v>
      </c>
      <c r="E18" s="1">
        <v>6864</v>
      </c>
      <c r="F18" s="1">
        <v>6833</v>
      </c>
      <c r="G18" s="1">
        <v>6710</v>
      </c>
      <c r="H18" s="1">
        <v>6830</v>
      </c>
      <c r="I18" s="1">
        <v>6861</v>
      </c>
      <c r="J18" s="1">
        <v>6716</v>
      </c>
      <c r="K18">
        <v>6512</v>
      </c>
      <c r="L18">
        <v>6638</v>
      </c>
      <c r="M18">
        <v>6570</v>
      </c>
      <c r="N18">
        <v>6534</v>
      </c>
      <c r="O18">
        <v>6384</v>
      </c>
      <c r="P18">
        <v>6303</v>
      </c>
      <c r="Q18" s="18">
        <v>6109</v>
      </c>
      <c r="R18" s="18">
        <v>6012</v>
      </c>
      <c r="S18" s="18">
        <v>6052</v>
      </c>
      <c r="T18">
        <v>5998</v>
      </c>
      <c r="U18" s="18">
        <v>5797</v>
      </c>
      <c r="V18" s="18">
        <v>5604</v>
      </c>
    </row>
    <row r="19" spans="1:22" ht="15">
      <c r="A19" t="s">
        <v>12</v>
      </c>
      <c r="B19" s="1">
        <v>547</v>
      </c>
      <c r="C19" s="1">
        <v>551</v>
      </c>
      <c r="D19" s="1">
        <v>558</v>
      </c>
      <c r="E19" s="1">
        <v>561</v>
      </c>
      <c r="F19" s="1">
        <v>537</v>
      </c>
      <c r="G19" s="1">
        <v>522</v>
      </c>
      <c r="H19" s="1">
        <v>523</v>
      </c>
      <c r="I19" s="1">
        <v>526</v>
      </c>
      <c r="J19" s="1">
        <v>513</v>
      </c>
      <c r="K19">
        <v>495</v>
      </c>
      <c r="L19">
        <v>504</v>
      </c>
      <c r="M19">
        <v>508</v>
      </c>
      <c r="N19">
        <v>495</v>
      </c>
      <c r="O19">
        <v>465</v>
      </c>
      <c r="P19">
        <v>464</v>
      </c>
      <c r="Q19" s="18">
        <v>455</v>
      </c>
      <c r="R19" s="18">
        <v>450</v>
      </c>
      <c r="S19" s="18">
        <v>452</v>
      </c>
      <c r="T19">
        <v>459</v>
      </c>
      <c r="U19" s="18">
        <v>424</v>
      </c>
      <c r="V19" s="18">
        <v>402</v>
      </c>
    </row>
    <row r="20" spans="1:22" ht="15">
      <c r="A20" t="s">
        <v>13</v>
      </c>
      <c r="B20" s="1">
        <v>1843</v>
      </c>
      <c r="C20" s="1">
        <v>1892</v>
      </c>
      <c r="D20" s="1">
        <v>1963</v>
      </c>
      <c r="E20" s="1">
        <v>1951</v>
      </c>
      <c r="F20" s="1">
        <v>1969</v>
      </c>
      <c r="G20" s="1">
        <v>1907</v>
      </c>
      <c r="H20" s="1">
        <v>1958</v>
      </c>
      <c r="I20" s="1">
        <v>1947</v>
      </c>
      <c r="J20" s="1">
        <v>1904</v>
      </c>
      <c r="K20">
        <v>1899</v>
      </c>
      <c r="L20">
        <v>1983</v>
      </c>
      <c r="M20">
        <v>1962</v>
      </c>
      <c r="N20">
        <v>1956</v>
      </c>
      <c r="O20">
        <v>1952</v>
      </c>
      <c r="P20">
        <v>1896</v>
      </c>
      <c r="Q20" s="18">
        <v>1889</v>
      </c>
      <c r="R20" s="18">
        <v>1868</v>
      </c>
      <c r="S20" s="18">
        <v>1925</v>
      </c>
      <c r="T20">
        <v>1887</v>
      </c>
      <c r="U20" s="18">
        <v>1864</v>
      </c>
      <c r="V20" s="18">
        <v>1810</v>
      </c>
    </row>
    <row r="21" spans="1:22" ht="15">
      <c r="A21" t="s">
        <v>14</v>
      </c>
      <c r="B21" s="1">
        <v>374</v>
      </c>
      <c r="C21" s="1">
        <v>361</v>
      </c>
      <c r="D21" s="1">
        <v>337</v>
      </c>
      <c r="E21" s="1">
        <v>343</v>
      </c>
      <c r="F21" s="1">
        <v>354</v>
      </c>
      <c r="G21" s="1">
        <v>346</v>
      </c>
      <c r="H21" s="1">
        <v>346</v>
      </c>
      <c r="I21" s="1">
        <v>328</v>
      </c>
      <c r="J21" s="1">
        <v>323</v>
      </c>
      <c r="K21">
        <v>307</v>
      </c>
      <c r="L21">
        <v>318</v>
      </c>
      <c r="M21">
        <v>321</v>
      </c>
      <c r="N21">
        <v>310</v>
      </c>
      <c r="O21">
        <v>298</v>
      </c>
      <c r="P21">
        <v>294</v>
      </c>
      <c r="Q21" s="18">
        <v>278</v>
      </c>
      <c r="R21" s="18">
        <v>276</v>
      </c>
      <c r="S21" s="18">
        <v>272</v>
      </c>
      <c r="T21">
        <v>258</v>
      </c>
      <c r="U21" s="18">
        <v>256</v>
      </c>
      <c r="V21" s="18">
        <v>251</v>
      </c>
    </row>
    <row r="22" spans="1:22" ht="15">
      <c r="A22" t="s">
        <v>15</v>
      </c>
      <c r="B22" s="1">
        <v>1064</v>
      </c>
      <c r="C22" s="1">
        <v>1078</v>
      </c>
      <c r="D22" s="1">
        <v>1063</v>
      </c>
      <c r="E22" s="1">
        <v>1068</v>
      </c>
      <c r="F22" s="1">
        <v>1063</v>
      </c>
      <c r="G22" s="1">
        <v>1054</v>
      </c>
      <c r="H22" s="1">
        <v>1065</v>
      </c>
      <c r="I22" s="1">
        <v>1094</v>
      </c>
      <c r="J22" s="1">
        <v>1066</v>
      </c>
      <c r="K22">
        <v>1012</v>
      </c>
      <c r="L22">
        <v>1040</v>
      </c>
      <c r="M22">
        <v>993</v>
      </c>
      <c r="N22">
        <v>1026</v>
      </c>
      <c r="O22">
        <v>979</v>
      </c>
      <c r="P22">
        <v>977</v>
      </c>
      <c r="Q22" s="18">
        <v>939</v>
      </c>
      <c r="R22" s="18">
        <v>948</v>
      </c>
      <c r="S22" s="18">
        <v>950</v>
      </c>
      <c r="T22">
        <v>970</v>
      </c>
      <c r="U22" s="18">
        <v>910</v>
      </c>
      <c r="V22" s="18">
        <v>889</v>
      </c>
    </row>
    <row r="23" spans="1:22" ht="15">
      <c r="A23" t="s">
        <v>16</v>
      </c>
      <c r="B23" s="1">
        <v>1527</v>
      </c>
      <c r="C23" s="1">
        <v>1505</v>
      </c>
      <c r="D23" s="1">
        <v>1491</v>
      </c>
      <c r="E23" s="1">
        <v>1468</v>
      </c>
      <c r="F23" s="1">
        <v>1458</v>
      </c>
      <c r="G23" s="1">
        <v>1437</v>
      </c>
      <c r="H23" s="1">
        <v>1459</v>
      </c>
      <c r="I23" s="1">
        <v>1469</v>
      </c>
      <c r="J23" s="1">
        <v>1473</v>
      </c>
      <c r="K23">
        <v>1414</v>
      </c>
      <c r="L23">
        <v>1382</v>
      </c>
      <c r="M23">
        <v>1375</v>
      </c>
      <c r="N23">
        <v>1331</v>
      </c>
      <c r="O23">
        <v>1294</v>
      </c>
      <c r="P23">
        <v>1282</v>
      </c>
      <c r="Q23" s="18">
        <v>1210</v>
      </c>
      <c r="R23" s="18">
        <v>1159</v>
      </c>
      <c r="S23" s="18">
        <v>1172</v>
      </c>
      <c r="T23">
        <v>1154</v>
      </c>
      <c r="U23" s="18">
        <v>1111</v>
      </c>
      <c r="V23" s="18">
        <v>1069</v>
      </c>
    </row>
    <row r="24" spans="1:22" ht="15">
      <c r="A24" t="s">
        <v>17</v>
      </c>
      <c r="B24" s="1">
        <v>1436</v>
      </c>
      <c r="C24" s="1">
        <v>1478</v>
      </c>
      <c r="D24" s="1">
        <v>1512</v>
      </c>
      <c r="E24" s="1">
        <v>1473</v>
      </c>
      <c r="F24" s="1">
        <v>1452</v>
      </c>
      <c r="G24" s="1">
        <v>1444</v>
      </c>
      <c r="H24" s="1">
        <v>1479</v>
      </c>
      <c r="I24" s="1">
        <v>1497</v>
      </c>
      <c r="J24" s="1">
        <v>1437</v>
      </c>
      <c r="K24">
        <v>1385</v>
      </c>
      <c r="L24">
        <v>1411</v>
      </c>
      <c r="M24">
        <v>1411</v>
      </c>
      <c r="N24">
        <v>1416</v>
      </c>
      <c r="O24">
        <v>1396</v>
      </c>
      <c r="P24">
        <v>1390</v>
      </c>
      <c r="Q24" s="18">
        <v>1338</v>
      </c>
      <c r="R24" s="18">
        <v>1311</v>
      </c>
      <c r="S24" s="18">
        <v>1281</v>
      </c>
      <c r="T24">
        <v>1270</v>
      </c>
      <c r="U24" s="18">
        <v>1232</v>
      </c>
      <c r="V24" s="18">
        <v>1183</v>
      </c>
    </row>
    <row r="25" spans="1:22" ht="15">
      <c r="A25" t="s">
        <v>18</v>
      </c>
      <c r="B25" s="1">
        <v>20126</v>
      </c>
      <c r="C25" s="1">
        <v>20202</v>
      </c>
      <c r="D25" s="1">
        <v>20563</v>
      </c>
      <c r="E25" s="1">
        <v>20548</v>
      </c>
      <c r="F25" s="1">
        <v>20756</v>
      </c>
      <c r="G25" s="1">
        <v>20838</v>
      </c>
      <c r="H25" s="1">
        <v>21441</v>
      </c>
      <c r="I25" s="1">
        <v>22130</v>
      </c>
      <c r="J25" s="1">
        <v>21956</v>
      </c>
      <c r="K25">
        <v>21376</v>
      </c>
      <c r="L25">
        <v>21837</v>
      </c>
      <c r="M25">
        <v>22050</v>
      </c>
      <c r="N25">
        <v>22025</v>
      </c>
      <c r="O25">
        <v>21820</v>
      </c>
      <c r="P25">
        <v>21531</v>
      </c>
      <c r="Q25" s="18">
        <v>21489</v>
      </c>
      <c r="R25" s="18">
        <v>21393</v>
      </c>
      <c r="S25" s="18">
        <v>21885</v>
      </c>
      <c r="T25">
        <v>22273</v>
      </c>
      <c r="U25" s="18">
        <v>22078</v>
      </c>
      <c r="V25" s="18">
        <v>21748</v>
      </c>
    </row>
    <row r="26" spans="1:22" ht="15">
      <c r="A26" t="s">
        <v>19</v>
      </c>
      <c r="B26" s="1">
        <v>2480</v>
      </c>
      <c r="C26" s="1">
        <v>2483</v>
      </c>
      <c r="D26" s="1">
        <v>2477</v>
      </c>
      <c r="E26" s="1">
        <v>2490</v>
      </c>
      <c r="F26" s="1">
        <v>2453</v>
      </c>
      <c r="G26" s="1">
        <v>2387</v>
      </c>
      <c r="H26" s="1">
        <v>2450</v>
      </c>
      <c r="I26" s="1">
        <v>2476</v>
      </c>
      <c r="J26" s="1">
        <v>2357</v>
      </c>
      <c r="K26">
        <v>2355</v>
      </c>
      <c r="L26">
        <v>2370</v>
      </c>
      <c r="M26">
        <v>2368</v>
      </c>
      <c r="N26">
        <v>2348</v>
      </c>
      <c r="O26">
        <v>2273</v>
      </c>
      <c r="P26">
        <v>2213</v>
      </c>
      <c r="Q26" s="18">
        <v>2190</v>
      </c>
      <c r="R26" s="18">
        <v>2172</v>
      </c>
      <c r="S26" s="18">
        <v>2199</v>
      </c>
      <c r="T26">
        <v>2239</v>
      </c>
      <c r="U26" s="18">
        <v>2180</v>
      </c>
      <c r="V26" s="18">
        <v>2172</v>
      </c>
    </row>
    <row r="27" spans="1:22" ht="15">
      <c r="A27" t="s">
        <v>20</v>
      </c>
      <c r="B27" s="1">
        <v>17646</v>
      </c>
      <c r="C27" s="1">
        <v>17719</v>
      </c>
      <c r="D27" s="1">
        <v>18086</v>
      </c>
      <c r="E27" s="1">
        <v>18058</v>
      </c>
      <c r="F27" s="1">
        <v>18303</v>
      </c>
      <c r="G27" s="1">
        <v>18451</v>
      </c>
      <c r="H27" s="1">
        <v>18991</v>
      </c>
      <c r="I27" s="1">
        <v>19654</v>
      </c>
      <c r="J27" s="1">
        <v>19599</v>
      </c>
      <c r="K27">
        <v>19021</v>
      </c>
      <c r="L27">
        <v>19467</v>
      </c>
      <c r="M27">
        <v>19682</v>
      </c>
      <c r="N27">
        <v>19677</v>
      </c>
      <c r="O27">
        <v>19547</v>
      </c>
      <c r="P27">
        <v>19318</v>
      </c>
      <c r="Q27" s="18">
        <v>19299</v>
      </c>
      <c r="R27" s="18">
        <v>19221</v>
      </c>
      <c r="S27" s="18">
        <v>19686</v>
      </c>
      <c r="T27">
        <v>20034</v>
      </c>
      <c r="U27" s="18">
        <v>19898</v>
      </c>
      <c r="V27" s="18">
        <v>19576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12"/>
  <sheetViews>
    <sheetView workbookViewId="0" topLeftCell="P1">
      <selection activeCell="AL1" sqref="AL1"/>
    </sheetView>
  </sheetViews>
  <sheetFormatPr defaultColWidth="9.140625" defaultRowHeight="15"/>
  <cols>
    <col min="1" max="1" width="17.00390625" style="0" customWidth="1"/>
    <col min="3" max="3" width="3.28125" style="0" customWidth="1"/>
    <col min="4" max="4" width="15.8515625" style="0" customWidth="1"/>
    <col min="6" max="6" width="1.28515625" style="0" customWidth="1"/>
    <col min="7" max="7" width="17.00390625" style="0" customWidth="1"/>
    <col min="8" max="8" width="6.7109375" style="0" customWidth="1"/>
    <col min="9" max="9" width="2.7109375" style="0" customWidth="1"/>
    <col min="10" max="10" width="15.7109375" style="0" customWidth="1"/>
    <col min="12" max="12" width="2.140625" style="0" customWidth="1"/>
    <col min="15" max="15" width="3.421875" style="0" customWidth="1"/>
    <col min="18" max="18" width="3.28125" style="0" customWidth="1"/>
    <col min="20" max="20" width="8.28125" style="0" customWidth="1"/>
    <col min="21" max="21" width="2.7109375" style="0" customWidth="1"/>
    <col min="24" max="24" width="3.28125" style="0" customWidth="1"/>
    <col min="27" max="27" width="2.7109375" style="0" customWidth="1"/>
    <col min="30" max="30" width="3.57421875" style="0" customWidth="1"/>
    <col min="33" max="33" width="3.57421875" style="0" customWidth="1"/>
    <col min="36" max="36" width="3.8515625" style="0" customWidth="1"/>
  </cols>
  <sheetData>
    <row r="1" spans="2:38" ht="15">
      <c r="B1">
        <v>2008</v>
      </c>
      <c r="E1">
        <v>2009</v>
      </c>
      <c r="H1">
        <v>2010</v>
      </c>
      <c r="K1">
        <v>2011</v>
      </c>
      <c r="N1">
        <v>2012</v>
      </c>
      <c r="Q1">
        <v>2013</v>
      </c>
      <c r="T1">
        <v>2014</v>
      </c>
      <c r="W1">
        <v>2015</v>
      </c>
      <c r="Z1">
        <v>2016</v>
      </c>
      <c r="AC1">
        <v>2017</v>
      </c>
      <c r="AF1">
        <v>2018</v>
      </c>
      <c r="AI1">
        <v>2019</v>
      </c>
      <c r="AL1">
        <v>2020</v>
      </c>
    </row>
    <row r="2" spans="1:38" ht="15">
      <c r="A2" t="s">
        <v>16</v>
      </c>
      <c r="B2" s="6">
        <v>87.57637474541752</v>
      </c>
      <c r="D2" t="s">
        <v>17</v>
      </c>
      <c r="E2" s="6">
        <v>87.07581227436823</v>
      </c>
      <c r="G2" t="s">
        <v>12</v>
      </c>
      <c r="H2" s="6">
        <v>78.37301587301587</v>
      </c>
      <c r="J2" t="s">
        <v>12</v>
      </c>
      <c r="K2" s="6">
        <v>76.96850393700787</v>
      </c>
      <c r="M2" t="s">
        <v>17</v>
      </c>
      <c r="N2" s="6">
        <v>84.03954802259888</v>
      </c>
      <c r="P2" t="s">
        <v>17</v>
      </c>
      <c r="Q2" s="6">
        <v>83.810888252149</v>
      </c>
      <c r="S2" t="s">
        <v>17</v>
      </c>
      <c r="T2" s="6">
        <v>80.71942446043165</v>
      </c>
      <c r="V2" t="s">
        <v>17</v>
      </c>
      <c r="W2" s="6">
        <v>81.98804185351271</v>
      </c>
      <c r="Y2" t="s">
        <v>17</v>
      </c>
      <c r="Z2" s="19">
        <v>86.04118993135012</v>
      </c>
      <c r="AB2" t="s">
        <v>17</v>
      </c>
      <c r="AC2" s="19">
        <v>84.85558157689306</v>
      </c>
      <c r="AE2" t="s">
        <v>17</v>
      </c>
      <c r="AF2" s="19">
        <v>77.64705882352942</v>
      </c>
      <c r="AH2" t="s">
        <v>17</v>
      </c>
      <c r="AI2" s="19">
        <v>84.00974025974025</v>
      </c>
      <c r="AK2" t="s">
        <v>13</v>
      </c>
      <c r="AL2" s="19">
        <v>86.07734806629834</v>
      </c>
    </row>
    <row r="3" spans="1:38" ht="15">
      <c r="A3" t="s">
        <v>17</v>
      </c>
      <c r="B3" s="6">
        <v>89.70076548364648</v>
      </c>
      <c r="D3" t="s">
        <v>16</v>
      </c>
      <c r="E3" s="6">
        <v>87.41159830268741</v>
      </c>
      <c r="G3" t="s">
        <v>17</v>
      </c>
      <c r="H3" s="6">
        <v>78.4549964564139</v>
      </c>
      <c r="J3" t="s">
        <v>17</v>
      </c>
      <c r="K3" s="6">
        <v>77.39192062367115</v>
      </c>
      <c r="M3" t="s">
        <v>12</v>
      </c>
      <c r="N3" s="6">
        <v>91.11111111111111</v>
      </c>
      <c r="P3" t="s">
        <v>16</v>
      </c>
      <c r="Q3" s="6">
        <v>93.04482225656878</v>
      </c>
      <c r="S3" t="s">
        <v>16</v>
      </c>
      <c r="T3" s="6">
        <v>91.41965678627145</v>
      </c>
      <c r="V3" t="s">
        <v>11</v>
      </c>
      <c r="W3" s="6">
        <v>91.4552299885415</v>
      </c>
      <c r="Y3" t="s">
        <v>13</v>
      </c>
      <c r="Z3" s="19">
        <v>91.05995717344754</v>
      </c>
      <c r="AB3" t="s">
        <v>13</v>
      </c>
      <c r="AC3" s="19">
        <v>88.62337662337663</v>
      </c>
      <c r="AE3" t="s">
        <v>13</v>
      </c>
      <c r="AF3" s="19">
        <v>82.93043907252097</v>
      </c>
      <c r="AH3" t="s">
        <v>13</v>
      </c>
      <c r="AI3" s="19">
        <v>85.89055793991416</v>
      </c>
      <c r="AK3" t="s">
        <v>12</v>
      </c>
      <c r="AL3" s="19">
        <v>86.81592039800995</v>
      </c>
    </row>
    <row r="4" spans="1:38" ht="15">
      <c r="A4" t="s">
        <v>15</v>
      </c>
      <c r="B4" s="6">
        <v>90.0562851782364</v>
      </c>
      <c r="D4" t="s">
        <v>24</v>
      </c>
      <c r="E4" s="6">
        <v>90.49447174447175</v>
      </c>
      <c r="G4" t="s">
        <v>16</v>
      </c>
      <c r="H4" s="6">
        <v>83.50217076700434</v>
      </c>
      <c r="J4" t="s">
        <v>16</v>
      </c>
      <c r="K4" s="6">
        <v>82.39999999999999</v>
      </c>
      <c r="M4" t="s">
        <v>16</v>
      </c>
      <c r="N4" s="6">
        <v>93.2381667918858</v>
      </c>
      <c r="P4" t="s">
        <v>11</v>
      </c>
      <c r="Q4" s="6">
        <v>93.56203007518798</v>
      </c>
      <c r="S4" t="s">
        <v>11</v>
      </c>
      <c r="T4" s="6">
        <v>92.65429160717119</v>
      </c>
      <c r="V4" t="s">
        <v>13</v>
      </c>
      <c r="W4" s="6">
        <v>92.85336156696665</v>
      </c>
      <c r="Y4" t="s">
        <v>11</v>
      </c>
      <c r="Z4" s="19">
        <v>92.13240186294078</v>
      </c>
      <c r="AB4" t="s">
        <v>16</v>
      </c>
      <c r="AC4" s="19">
        <v>88.73720136518772</v>
      </c>
      <c r="AE4" t="s">
        <v>11</v>
      </c>
      <c r="AF4" s="19">
        <v>83.5548686244204</v>
      </c>
      <c r="AH4" t="s">
        <v>11</v>
      </c>
      <c r="AI4" s="19">
        <v>89.54631706054856</v>
      </c>
      <c r="AK4" t="s">
        <v>17</v>
      </c>
      <c r="AL4" s="19">
        <v>88.84192730346577</v>
      </c>
    </row>
    <row r="5" spans="1:38" ht="15">
      <c r="A5" t="s">
        <v>12</v>
      </c>
      <c r="B5" s="6">
        <v>90.83820662768031</v>
      </c>
      <c r="D5" t="s">
        <v>12</v>
      </c>
      <c r="E5" s="6">
        <v>91.71717171717172</v>
      </c>
      <c r="G5" t="s">
        <v>24</v>
      </c>
      <c r="H5" s="6">
        <v>85.85417294365773</v>
      </c>
      <c r="J5" t="s">
        <v>11</v>
      </c>
      <c r="K5" s="6">
        <v>85.76864535768645</v>
      </c>
      <c r="M5" t="s">
        <v>11</v>
      </c>
      <c r="N5" s="6">
        <v>93.25068870523417</v>
      </c>
      <c r="P5" t="s">
        <v>12</v>
      </c>
      <c r="Q5" s="6">
        <v>93.97849462365592</v>
      </c>
      <c r="S5" t="s">
        <v>15</v>
      </c>
      <c r="T5" s="6">
        <v>96.62231320368475</v>
      </c>
      <c r="V5" t="s">
        <v>16</v>
      </c>
      <c r="W5" s="6">
        <v>92.97520661157024</v>
      </c>
      <c r="Y5" t="s">
        <v>16</v>
      </c>
      <c r="Z5" s="19">
        <v>93.52890422778258</v>
      </c>
      <c r="AB5" t="s">
        <v>11</v>
      </c>
      <c r="AC5" s="19">
        <v>89.55717118307997</v>
      </c>
      <c r="AE5" t="s">
        <v>16</v>
      </c>
      <c r="AF5" s="19">
        <v>84.26517571884983</v>
      </c>
      <c r="AH5" t="s">
        <v>16</v>
      </c>
      <c r="AI5" s="19">
        <v>91.35913591359136</v>
      </c>
      <c r="AK5" t="s">
        <v>19</v>
      </c>
      <c r="AL5" s="19">
        <v>91.16022099447514</v>
      </c>
    </row>
    <row r="6" spans="1:38" ht="15">
      <c r="A6" t="s">
        <v>24</v>
      </c>
      <c r="B6" s="6">
        <v>90.84276354973198</v>
      </c>
      <c r="D6" t="s">
        <v>13</v>
      </c>
      <c r="E6" s="6">
        <v>91.99578725645077</v>
      </c>
      <c r="G6" t="s">
        <v>13</v>
      </c>
      <c r="H6" s="6">
        <v>87.79626828038326</v>
      </c>
      <c r="J6" t="s">
        <v>13</v>
      </c>
      <c r="K6" s="6">
        <v>89.70438328236493</v>
      </c>
      <c r="M6" t="s">
        <v>13</v>
      </c>
      <c r="N6" s="6">
        <v>97.08588957055214</v>
      </c>
      <c r="P6" t="s">
        <v>15</v>
      </c>
      <c r="Q6" s="6">
        <v>96.5270684371808</v>
      </c>
      <c r="S6" t="s">
        <v>13</v>
      </c>
      <c r="T6" s="6">
        <v>97.31012658227847</v>
      </c>
      <c r="V6" t="s">
        <v>12</v>
      </c>
      <c r="W6" s="6">
        <v>95.6043956043956</v>
      </c>
      <c r="Y6" t="s">
        <v>12</v>
      </c>
      <c r="Z6" s="19">
        <v>93.77777777777779</v>
      </c>
      <c r="AB6" t="s">
        <v>15</v>
      </c>
      <c r="AC6" s="19">
        <v>92.42105263157895</v>
      </c>
      <c r="AE6" t="s">
        <v>19</v>
      </c>
      <c r="AF6" s="19">
        <v>85.59704554780467</v>
      </c>
      <c r="AH6" t="s">
        <v>12</v>
      </c>
      <c r="AI6" s="19">
        <v>93.39622641509435</v>
      </c>
      <c r="AK6" t="s">
        <v>11</v>
      </c>
      <c r="AL6" s="19">
        <v>91.66666666666666</v>
      </c>
    </row>
    <row r="7" spans="1:38" ht="15">
      <c r="A7" t="s">
        <v>13</v>
      </c>
      <c r="B7" s="6">
        <v>92.22689075630252</v>
      </c>
      <c r="D7" t="s">
        <v>15</v>
      </c>
      <c r="E7" s="6">
        <v>92.88537549407114</v>
      </c>
      <c r="G7" t="s">
        <v>19</v>
      </c>
      <c r="H7" s="6">
        <v>95.10548523206751</v>
      </c>
      <c r="J7" t="s">
        <v>14</v>
      </c>
      <c r="K7" s="6">
        <v>93.45794392523365</v>
      </c>
      <c r="M7" t="s">
        <v>15</v>
      </c>
      <c r="N7" s="6">
        <v>97.36842105263158</v>
      </c>
      <c r="P7" t="s">
        <v>19</v>
      </c>
      <c r="Q7" s="6">
        <v>97.66827980642323</v>
      </c>
      <c r="S7" t="s">
        <v>12</v>
      </c>
      <c r="T7" s="6">
        <v>98.27586206896551</v>
      </c>
      <c r="V7" t="s">
        <v>15</v>
      </c>
      <c r="W7" s="6">
        <v>96.59211927582535</v>
      </c>
      <c r="Y7" t="s">
        <v>15</v>
      </c>
      <c r="Z7" s="19">
        <v>96.51898734177216</v>
      </c>
      <c r="AB7" t="s">
        <v>12</v>
      </c>
      <c r="AC7" s="19">
        <v>93.14159292035397</v>
      </c>
      <c r="AE7" t="s">
        <v>12</v>
      </c>
      <c r="AF7" s="19">
        <v>85.91836734693878</v>
      </c>
      <c r="AH7" t="s">
        <v>19</v>
      </c>
      <c r="AI7" s="19">
        <v>95.77981651376147</v>
      </c>
      <c r="AK7" t="s">
        <v>15</v>
      </c>
      <c r="AL7" s="19">
        <v>98.20022497187851</v>
      </c>
    </row>
    <row r="8" spans="1:38" ht="15">
      <c r="A8" t="s">
        <v>10</v>
      </c>
      <c r="B8" s="6">
        <v>99.51171875</v>
      </c>
      <c r="D8" t="s">
        <v>19</v>
      </c>
      <c r="E8" s="6">
        <v>99.49044585987261</v>
      </c>
      <c r="G8" t="s">
        <v>15</v>
      </c>
      <c r="H8" s="6">
        <v>95.86538461538461</v>
      </c>
      <c r="J8" t="s">
        <v>19</v>
      </c>
      <c r="K8" s="6">
        <v>96.19932432432432</v>
      </c>
      <c r="M8" t="s">
        <v>10</v>
      </c>
      <c r="N8" s="6">
        <v>100.44469344164713</v>
      </c>
      <c r="P8" t="s">
        <v>13</v>
      </c>
      <c r="Q8" s="6">
        <v>97.74590163934425</v>
      </c>
      <c r="S8" t="s">
        <v>19</v>
      </c>
      <c r="T8" s="6">
        <v>98.73474920921825</v>
      </c>
      <c r="V8" t="s">
        <v>14</v>
      </c>
      <c r="W8" s="6">
        <v>96.76258992805755</v>
      </c>
      <c r="Y8" t="s">
        <v>19</v>
      </c>
      <c r="Z8" s="19">
        <v>99.03314917127072</v>
      </c>
      <c r="AB8" t="s">
        <v>19</v>
      </c>
      <c r="AC8" s="19">
        <v>94.81582537517053</v>
      </c>
      <c r="AE8" t="s">
        <v>15</v>
      </c>
      <c r="AF8" s="19">
        <v>86.75496688741721</v>
      </c>
      <c r="AH8" t="s">
        <v>15</v>
      </c>
      <c r="AI8" s="19">
        <v>97.14285714285714</v>
      </c>
      <c r="AK8" t="s">
        <v>14</v>
      </c>
      <c r="AL8" s="19">
        <v>98.80478087649402</v>
      </c>
    </row>
    <row r="9" spans="1:38" ht="15">
      <c r="A9" t="s">
        <v>19</v>
      </c>
      <c r="B9" s="6">
        <v>100.84853627492576</v>
      </c>
      <c r="D9" t="s">
        <v>10</v>
      </c>
      <c r="E9" s="6">
        <v>100.50559380378658</v>
      </c>
      <c r="G9" t="s">
        <v>14</v>
      </c>
      <c r="H9" s="6">
        <v>95.9119496855346</v>
      </c>
      <c r="J9" t="s">
        <v>15</v>
      </c>
      <c r="K9" s="6">
        <v>96.57603222557906</v>
      </c>
      <c r="M9" t="s">
        <v>19</v>
      </c>
      <c r="N9" s="6">
        <v>100.68143100511074</v>
      </c>
      <c r="P9" t="s">
        <v>10</v>
      </c>
      <c r="Q9" s="6">
        <v>100.73039285207773</v>
      </c>
      <c r="S9" t="s">
        <v>10</v>
      </c>
      <c r="T9" s="6">
        <v>100.6071710857225</v>
      </c>
      <c r="V9" t="s">
        <v>19</v>
      </c>
      <c r="W9" s="6">
        <v>99.86301369863013</v>
      </c>
      <c r="Y9" t="s">
        <v>10</v>
      </c>
      <c r="Z9" s="19">
        <v>100.94508301404855</v>
      </c>
      <c r="AB9" t="s">
        <v>10</v>
      </c>
      <c r="AC9" s="19">
        <v>100.3328918638365</v>
      </c>
      <c r="AE9" t="s">
        <v>10</v>
      </c>
      <c r="AF9" s="19">
        <v>93.10794935387025</v>
      </c>
      <c r="AH9" t="s">
        <v>10</v>
      </c>
      <c r="AI9" s="19">
        <v>101.08340807174886</v>
      </c>
      <c r="AK9" t="s">
        <v>16</v>
      </c>
      <c r="AL9" s="19">
        <v>98.97100093545369</v>
      </c>
    </row>
    <row r="10" spans="1:38" ht="15">
      <c r="A10" t="s">
        <v>25</v>
      </c>
      <c r="B10" s="6">
        <v>102.16341774458006</v>
      </c>
      <c r="D10" t="s">
        <v>14</v>
      </c>
      <c r="E10" s="6">
        <v>100.9771986970684</v>
      </c>
      <c r="G10" t="s">
        <v>10</v>
      </c>
      <c r="H10" s="6">
        <v>100.3406496927129</v>
      </c>
      <c r="J10" t="s">
        <v>10</v>
      </c>
      <c r="K10" s="6">
        <v>100.2480782669462</v>
      </c>
      <c r="M10" t="s">
        <v>14</v>
      </c>
      <c r="N10" s="6">
        <v>100.96774193548387</v>
      </c>
      <c r="P10" t="s">
        <v>18</v>
      </c>
      <c r="Q10" s="6">
        <v>102.8276810265811</v>
      </c>
      <c r="S10" t="s">
        <v>14</v>
      </c>
      <c r="T10" s="6">
        <v>102.38095238095238</v>
      </c>
      <c r="V10" t="s">
        <v>10</v>
      </c>
      <c r="W10" s="6">
        <v>100.39857960721793</v>
      </c>
      <c r="Y10" t="s">
        <v>18</v>
      </c>
      <c r="Z10" s="19">
        <v>103.42167998878138</v>
      </c>
      <c r="AB10" t="s">
        <v>18</v>
      </c>
      <c r="AC10" s="19">
        <v>103.3127713045465</v>
      </c>
      <c r="AE10" t="s">
        <v>18</v>
      </c>
      <c r="AF10" s="19">
        <v>95.66476379581368</v>
      </c>
      <c r="AH10" t="s">
        <v>14</v>
      </c>
      <c r="AI10" s="19">
        <v>101.5625</v>
      </c>
      <c r="AK10" t="s">
        <v>10</v>
      </c>
      <c r="AL10" s="19">
        <v>101.54650482597252</v>
      </c>
    </row>
    <row r="11" spans="1:38" ht="15">
      <c r="A11" t="s">
        <v>20</v>
      </c>
      <c r="B11" s="6">
        <v>102.321547017705</v>
      </c>
      <c r="D11" t="s">
        <v>25</v>
      </c>
      <c r="E11" s="6">
        <v>103.5553892215569</v>
      </c>
      <c r="G11" t="s">
        <v>25</v>
      </c>
      <c r="H11" s="6">
        <v>104.74424142510419</v>
      </c>
      <c r="J11" t="s">
        <v>18</v>
      </c>
      <c r="K11" s="6">
        <v>104.56235827664399</v>
      </c>
      <c r="M11" t="s">
        <v>18</v>
      </c>
      <c r="N11" s="6">
        <v>102.5788876276958</v>
      </c>
      <c r="P11" t="s">
        <v>20</v>
      </c>
      <c r="Q11" s="6">
        <v>103.4276359543664</v>
      </c>
      <c r="S11" t="s">
        <v>18</v>
      </c>
      <c r="T11" s="6">
        <v>102.93530258696764</v>
      </c>
      <c r="V11" t="s">
        <v>18</v>
      </c>
      <c r="W11" s="6">
        <v>102.94103960165666</v>
      </c>
      <c r="Y11" t="s">
        <v>20</v>
      </c>
      <c r="Z11" s="19">
        <v>103.91759013578898</v>
      </c>
      <c r="AB11" t="s">
        <v>20</v>
      </c>
      <c r="AC11" s="19">
        <v>104.26191201869348</v>
      </c>
      <c r="AE11" t="s">
        <v>20</v>
      </c>
      <c r="AF11" s="19">
        <v>96.79348576160464</v>
      </c>
      <c r="AH11" t="s">
        <v>18</v>
      </c>
      <c r="AI11" s="19">
        <v>104.11269136697166</v>
      </c>
      <c r="AK11" t="s">
        <v>18</v>
      </c>
      <c r="AL11" s="19">
        <v>104.09233032922567</v>
      </c>
    </row>
    <row r="12" spans="1:38" ht="15">
      <c r="A12" t="s">
        <v>14</v>
      </c>
      <c r="B12" s="6">
        <v>105.26315789473684</v>
      </c>
      <c r="D12" t="s">
        <v>20</v>
      </c>
      <c r="E12" s="6">
        <v>104.05867199411176</v>
      </c>
      <c r="G12" t="s">
        <v>20</v>
      </c>
      <c r="H12" s="6">
        <v>105.91770688858067</v>
      </c>
      <c r="J12" t="s">
        <v>20</v>
      </c>
      <c r="K12" s="6">
        <v>105.56853978254242</v>
      </c>
      <c r="M12" t="s">
        <v>20</v>
      </c>
      <c r="N12" s="6">
        <v>102.8053056868425</v>
      </c>
      <c r="P12" t="s">
        <v>14</v>
      </c>
      <c r="Q12" s="6">
        <v>103.69127516778522</v>
      </c>
      <c r="S12" t="s">
        <v>20</v>
      </c>
      <c r="T12" s="6">
        <v>103.41650274355523</v>
      </c>
      <c r="V12" t="s">
        <v>20</v>
      </c>
      <c r="W12" s="6">
        <v>103.29032592362299</v>
      </c>
      <c r="Y12" t="s">
        <v>14</v>
      </c>
      <c r="Z12" s="19">
        <v>104.71014492753623</v>
      </c>
      <c r="AB12" t="s">
        <v>14</v>
      </c>
      <c r="AC12" s="19">
        <v>105.88235294117648</v>
      </c>
      <c r="AE12" t="s">
        <v>14</v>
      </c>
      <c r="AF12" s="19">
        <v>97.1830985915493</v>
      </c>
      <c r="AH12" t="s">
        <v>20</v>
      </c>
      <c r="AI12" s="19">
        <v>105.02563071665494</v>
      </c>
      <c r="AK12" t="s">
        <v>20</v>
      </c>
      <c r="AL12" s="19">
        <v>105.52717613404168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Minna Kauppinen</cp:lastModifiedBy>
  <dcterms:created xsi:type="dcterms:W3CDTF">2011-09-29T09:17:19Z</dcterms:created>
  <dcterms:modified xsi:type="dcterms:W3CDTF">2022-08-17T11:25:31Z</dcterms:modified>
  <cp:category/>
  <cp:version/>
  <cp:contentType/>
  <cp:contentStatus/>
</cp:coreProperties>
</file>